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370" windowHeight="468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DI239" i="1" l="1"/>
  <c r="DH239" i="1"/>
  <c r="DF239" i="1"/>
  <c r="BU239" i="1"/>
  <c r="BT239" i="1"/>
  <c r="BL239" i="1"/>
  <c r="BF239" i="1"/>
  <c r="AZ239" i="1"/>
  <c r="BM239" i="1" s="1"/>
  <c r="BP239" i="1" s="1"/>
  <c r="AU239" i="1"/>
  <c r="AS239" i="1" s="1"/>
  <c r="AL239" i="1"/>
  <c r="I239" i="1" s="1"/>
  <c r="H239" i="1" s="1"/>
  <c r="AG239" i="1"/>
  <c r="Y239" i="1"/>
  <c r="X239" i="1"/>
  <c r="W239" i="1" s="1"/>
  <c r="P239" i="1"/>
  <c r="J239" i="1"/>
  <c r="BI239" i="1" s="1"/>
  <c r="DI238" i="1"/>
  <c r="DH238" i="1"/>
  <c r="DF238" i="1"/>
  <c r="BU238" i="1"/>
  <c r="BT238" i="1"/>
  <c r="BL238" i="1"/>
  <c r="BF238" i="1"/>
  <c r="AZ238" i="1"/>
  <c r="BM238" i="1" s="1"/>
  <c r="BP238" i="1" s="1"/>
  <c r="AU238" i="1"/>
  <c r="AT238" i="1"/>
  <c r="AS238" i="1"/>
  <c r="AL238" i="1"/>
  <c r="I238" i="1" s="1"/>
  <c r="AG238" i="1"/>
  <c r="AF238" i="1"/>
  <c r="AE238" i="1"/>
  <c r="Y238" i="1"/>
  <c r="X238" i="1"/>
  <c r="W238" i="1" s="1"/>
  <c r="S238" i="1"/>
  <c r="P238" i="1"/>
  <c r="N238" i="1"/>
  <c r="K238" i="1"/>
  <c r="J238" i="1"/>
  <c r="BI238" i="1" s="1"/>
  <c r="H238" i="1"/>
  <c r="DI237" i="1"/>
  <c r="DH237" i="1"/>
  <c r="DF237" i="1"/>
  <c r="BU237" i="1"/>
  <c r="BT237" i="1"/>
  <c r="BL237" i="1"/>
  <c r="BF237" i="1"/>
  <c r="AZ237" i="1"/>
  <c r="BM237" i="1" s="1"/>
  <c r="BP237" i="1" s="1"/>
  <c r="AU237" i="1"/>
  <c r="AS237" i="1" s="1"/>
  <c r="AL237" i="1"/>
  <c r="I237" i="1" s="1"/>
  <c r="H237" i="1" s="1"/>
  <c r="AG237" i="1"/>
  <c r="Y237" i="1"/>
  <c r="X237" i="1"/>
  <c r="W237" i="1" s="1"/>
  <c r="P237" i="1"/>
  <c r="N237" i="1"/>
  <c r="J237" i="1"/>
  <c r="BI237" i="1" s="1"/>
  <c r="DI236" i="1"/>
  <c r="DH236" i="1"/>
  <c r="DF236" i="1"/>
  <c r="DG236" i="1" s="1"/>
  <c r="BH236" i="1" s="1"/>
  <c r="BJ236" i="1" s="1"/>
  <c r="BU236" i="1"/>
  <c r="BT236" i="1"/>
  <c r="BR236" i="1"/>
  <c r="BV236" i="1" s="1"/>
  <c r="BW236" i="1" s="1"/>
  <c r="BL236" i="1"/>
  <c r="BF236" i="1"/>
  <c r="AZ236" i="1"/>
  <c r="BM236" i="1" s="1"/>
  <c r="BP236" i="1" s="1"/>
  <c r="AU236" i="1"/>
  <c r="AT236" i="1"/>
  <c r="AS236" i="1"/>
  <c r="AL236" i="1"/>
  <c r="I236" i="1" s="1"/>
  <c r="H236" i="1" s="1"/>
  <c r="AG236" i="1"/>
  <c r="AF236" i="1"/>
  <c r="AE236" i="1"/>
  <c r="Y236" i="1"/>
  <c r="X236" i="1"/>
  <c r="W236" i="1" s="1"/>
  <c r="S236" i="1"/>
  <c r="P236" i="1"/>
  <c r="N236" i="1"/>
  <c r="K236" i="1"/>
  <c r="J236" i="1"/>
  <c r="BI236" i="1" s="1"/>
  <c r="DI235" i="1"/>
  <c r="DH235" i="1"/>
  <c r="DF235" i="1"/>
  <c r="BU235" i="1"/>
  <c r="BT235" i="1"/>
  <c r="BL235" i="1"/>
  <c r="BF235" i="1"/>
  <c r="AZ235" i="1"/>
  <c r="BM235" i="1" s="1"/>
  <c r="BP235" i="1" s="1"/>
  <c r="AU235" i="1"/>
  <c r="AS235" i="1" s="1"/>
  <c r="AL235" i="1"/>
  <c r="I235" i="1" s="1"/>
  <c r="H235" i="1" s="1"/>
  <c r="AG235" i="1"/>
  <c r="Y235" i="1"/>
  <c r="X235" i="1"/>
  <c r="W235" i="1" s="1"/>
  <c r="P235" i="1"/>
  <c r="N235" i="1"/>
  <c r="J235" i="1"/>
  <c r="BI235" i="1" s="1"/>
  <c r="DI234" i="1"/>
  <c r="DH234" i="1"/>
  <c r="DF234" i="1"/>
  <c r="DG234" i="1" s="1"/>
  <c r="BH234" i="1" s="1"/>
  <c r="BJ234" i="1" s="1"/>
  <c r="BU234" i="1"/>
  <c r="BT234" i="1"/>
  <c r="BL234" i="1"/>
  <c r="BF234" i="1"/>
  <c r="AZ234" i="1"/>
  <c r="BM234" i="1" s="1"/>
  <c r="BP234" i="1" s="1"/>
  <c r="AU234" i="1"/>
  <c r="AT234" i="1"/>
  <c r="AS234" i="1"/>
  <c r="AL234" i="1"/>
  <c r="I234" i="1" s="1"/>
  <c r="H234" i="1" s="1"/>
  <c r="AG234" i="1"/>
  <c r="AF234" i="1"/>
  <c r="AE234" i="1"/>
  <c r="Y234" i="1"/>
  <c r="X234" i="1"/>
  <c r="W234" i="1" s="1"/>
  <c r="S234" i="1"/>
  <c r="P234" i="1"/>
  <c r="N234" i="1"/>
  <c r="K234" i="1"/>
  <c r="J234" i="1"/>
  <c r="BI234" i="1" s="1"/>
  <c r="BK234" i="1" s="1"/>
  <c r="DI233" i="1"/>
  <c r="DH233" i="1"/>
  <c r="DF233" i="1"/>
  <c r="BU233" i="1"/>
  <c r="BT233" i="1"/>
  <c r="BL233" i="1"/>
  <c r="BF233" i="1"/>
  <c r="AZ233" i="1"/>
  <c r="BM233" i="1" s="1"/>
  <c r="BP233" i="1" s="1"/>
  <c r="AU233" i="1"/>
  <c r="AS233" i="1" s="1"/>
  <c r="AL233" i="1"/>
  <c r="I233" i="1" s="1"/>
  <c r="AG233" i="1"/>
  <c r="Y233" i="1"/>
  <c r="X233" i="1"/>
  <c r="W233" i="1" s="1"/>
  <c r="P233" i="1"/>
  <c r="J233" i="1"/>
  <c r="BI233" i="1" s="1"/>
  <c r="H233" i="1"/>
  <c r="DI232" i="1"/>
  <c r="DH232" i="1"/>
  <c r="DF232" i="1"/>
  <c r="BU232" i="1"/>
  <c r="BT232" i="1"/>
  <c r="BR232" i="1"/>
  <c r="BV232" i="1" s="1"/>
  <c r="BW232" i="1" s="1"/>
  <c r="BL232" i="1"/>
  <c r="BF232" i="1"/>
  <c r="AZ232" i="1"/>
  <c r="BM232" i="1" s="1"/>
  <c r="BP232" i="1" s="1"/>
  <c r="AU232" i="1"/>
  <c r="AS232" i="1"/>
  <c r="AL232" i="1"/>
  <c r="I232" i="1" s="1"/>
  <c r="H232" i="1" s="1"/>
  <c r="AG232" i="1"/>
  <c r="AE232" i="1"/>
  <c r="Y232" i="1"/>
  <c r="X232" i="1"/>
  <c r="W232" i="1"/>
  <c r="P232" i="1"/>
  <c r="K232" i="1"/>
  <c r="J232" i="1"/>
  <c r="BI232" i="1" s="1"/>
  <c r="DI231" i="1"/>
  <c r="DH231" i="1"/>
  <c r="DF231" i="1"/>
  <c r="BU231" i="1"/>
  <c r="BT231" i="1"/>
  <c r="BM231" i="1"/>
  <c r="BP231" i="1" s="1"/>
  <c r="BL231" i="1"/>
  <c r="BF231" i="1"/>
  <c r="AZ231" i="1"/>
  <c r="AU231" i="1"/>
  <c r="AS231" i="1" s="1"/>
  <c r="AL231" i="1"/>
  <c r="AG231" i="1"/>
  <c r="Y231" i="1"/>
  <c r="X231" i="1"/>
  <c r="P231" i="1"/>
  <c r="J231" i="1"/>
  <c r="BI231" i="1" s="1"/>
  <c r="I231" i="1"/>
  <c r="H231" i="1"/>
  <c r="AA231" i="1" s="1"/>
  <c r="DI230" i="1"/>
  <c r="S230" i="1" s="1"/>
  <c r="DH230" i="1"/>
  <c r="DF230" i="1"/>
  <c r="DG230" i="1" s="1"/>
  <c r="BH230" i="1" s="1"/>
  <c r="BJ230" i="1" s="1"/>
  <c r="BU230" i="1"/>
  <c r="BT230" i="1"/>
  <c r="BM230" i="1"/>
  <c r="BP230" i="1" s="1"/>
  <c r="BL230" i="1"/>
  <c r="BF230" i="1"/>
  <c r="AZ230" i="1"/>
  <c r="AU230" i="1"/>
  <c r="AS230" i="1" s="1"/>
  <c r="AL230" i="1"/>
  <c r="AG230" i="1"/>
  <c r="J230" i="1" s="1"/>
  <c r="BI230" i="1" s="1"/>
  <c r="BK230" i="1" s="1"/>
  <c r="AF230" i="1"/>
  <c r="Y230" i="1"/>
  <c r="X230" i="1"/>
  <c r="P230" i="1"/>
  <c r="I230" i="1"/>
  <c r="H230" i="1" s="1"/>
  <c r="DI229" i="1"/>
  <c r="DH229" i="1"/>
  <c r="DG229" i="1"/>
  <c r="BH229" i="1" s="1"/>
  <c r="DF229" i="1"/>
  <c r="BU229" i="1"/>
  <c r="BT229" i="1"/>
  <c r="BQ229" i="1"/>
  <c r="BP229" i="1"/>
  <c r="BL229" i="1"/>
  <c r="BK229" i="1"/>
  <c r="BJ229" i="1"/>
  <c r="BF229" i="1"/>
  <c r="AZ229" i="1"/>
  <c r="BM229" i="1" s="1"/>
  <c r="AU229" i="1"/>
  <c r="AS229" i="1"/>
  <c r="AL229" i="1"/>
  <c r="I229" i="1" s="1"/>
  <c r="H229" i="1" s="1"/>
  <c r="AG229" i="1"/>
  <c r="AE229" i="1"/>
  <c r="AA229" i="1"/>
  <c r="Y229" i="1"/>
  <c r="X229" i="1"/>
  <c r="W229" i="1"/>
  <c r="S229" i="1"/>
  <c r="T229" i="1" s="1"/>
  <c r="U229" i="1" s="1"/>
  <c r="P229" i="1"/>
  <c r="AB229" i="1" s="1"/>
  <c r="N229" i="1"/>
  <c r="J229" i="1"/>
  <c r="BI229" i="1" s="1"/>
  <c r="DI228" i="1"/>
  <c r="DH228" i="1"/>
  <c r="DF228" i="1"/>
  <c r="BU228" i="1"/>
  <c r="BT228" i="1"/>
  <c r="BM228" i="1"/>
  <c r="BP228" i="1" s="1"/>
  <c r="BL228" i="1"/>
  <c r="BI228" i="1"/>
  <c r="BF228" i="1"/>
  <c r="AZ228" i="1"/>
  <c r="AU228" i="1"/>
  <c r="AS228" i="1" s="1"/>
  <c r="AL228" i="1"/>
  <c r="AG228" i="1"/>
  <c r="J228" i="1" s="1"/>
  <c r="AF228" i="1"/>
  <c r="Y228" i="1"/>
  <c r="X228" i="1"/>
  <c r="P228" i="1"/>
  <c r="I228" i="1"/>
  <c r="H228" i="1" s="1"/>
  <c r="DI227" i="1"/>
  <c r="DH227" i="1"/>
  <c r="DG227" i="1"/>
  <c r="BH227" i="1" s="1"/>
  <c r="DF227" i="1"/>
  <c r="S227" i="1" s="1"/>
  <c r="BU227" i="1"/>
  <c r="BT227" i="1"/>
  <c r="BQ227" i="1"/>
  <c r="BP227" i="1"/>
  <c r="BL227" i="1"/>
  <c r="BF227" i="1"/>
  <c r="AZ227" i="1"/>
  <c r="BM227" i="1" s="1"/>
  <c r="AU227" i="1"/>
  <c r="AS227" i="1"/>
  <c r="AL227" i="1"/>
  <c r="I227" i="1" s="1"/>
  <c r="H227" i="1" s="1"/>
  <c r="AG227" i="1"/>
  <c r="Y227" i="1"/>
  <c r="X227" i="1"/>
  <c r="W227" i="1"/>
  <c r="P227" i="1"/>
  <c r="K227" i="1"/>
  <c r="J227" i="1"/>
  <c r="BI227" i="1" s="1"/>
  <c r="DI226" i="1"/>
  <c r="DH226" i="1"/>
  <c r="DF226" i="1"/>
  <c r="DG226" i="1" s="1"/>
  <c r="BH226" i="1" s="1"/>
  <c r="BJ226" i="1" s="1"/>
  <c r="BU226" i="1"/>
  <c r="BT226" i="1"/>
  <c r="BM226" i="1"/>
  <c r="BP226" i="1" s="1"/>
  <c r="BL226" i="1"/>
  <c r="BF226" i="1"/>
  <c r="AZ226" i="1"/>
  <c r="AU226" i="1"/>
  <c r="AS226" i="1" s="1"/>
  <c r="AL226" i="1"/>
  <c r="AG226" i="1"/>
  <c r="J226" i="1" s="1"/>
  <c r="BI226" i="1" s="1"/>
  <c r="BK226" i="1" s="1"/>
  <c r="AF226" i="1"/>
  <c r="Y226" i="1"/>
  <c r="X226" i="1"/>
  <c r="W226" i="1" s="1"/>
  <c r="P226" i="1"/>
  <c r="I226" i="1"/>
  <c r="H226" i="1"/>
  <c r="DI225" i="1"/>
  <c r="DH225" i="1"/>
  <c r="DF225" i="1"/>
  <c r="BU225" i="1"/>
  <c r="BT225" i="1"/>
  <c r="BQ225" i="1"/>
  <c r="BP225" i="1"/>
  <c r="BL225" i="1"/>
  <c r="BF225" i="1"/>
  <c r="AZ225" i="1"/>
  <c r="BM225" i="1" s="1"/>
  <c r="AU225" i="1"/>
  <c r="AT225" i="1"/>
  <c r="AS225" i="1"/>
  <c r="AL225" i="1"/>
  <c r="I225" i="1" s="1"/>
  <c r="H225" i="1" s="1"/>
  <c r="AG225" i="1"/>
  <c r="AF225" i="1"/>
  <c r="AE225" i="1"/>
  <c r="AA225" i="1"/>
  <c r="Y225" i="1"/>
  <c r="X225" i="1"/>
  <c r="W225" i="1"/>
  <c r="P225" i="1"/>
  <c r="N225" i="1"/>
  <c r="K225" i="1"/>
  <c r="J225" i="1"/>
  <c r="BI225" i="1" s="1"/>
  <c r="DI224" i="1"/>
  <c r="DH224" i="1"/>
  <c r="DG224" i="1"/>
  <c r="BH224" i="1" s="1"/>
  <c r="DF224" i="1"/>
  <c r="BU224" i="1"/>
  <c r="BT224" i="1"/>
  <c r="BS224" i="1"/>
  <c r="BR224" i="1"/>
  <c r="BV224" i="1" s="1"/>
  <c r="BW224" i="1" s="1"/>
  <c r="BQ224" i="1"/>
  <c r="BM224" i="1"/>
  <c r="BP224" i="1" s="1"/>
  <c r="BL224" i="1"/>
  <c r="BF224" i="1"/>
  <c r="BJ224" i="1" s="1"/>
  <c r="AZ224" i="1"/>
  <c r="AU224" i="1"/>
  <c r="AS224" i="1"/>
  <c r="AL224" i="1"/>
  <c r="AG224" i="1"/>
  <c r="J224" i="1" s="1"/>
  <c r="BI224" i="1" s="1"/>
  <c r="BK224" i="1" s="1"/>
  <c r="Y224" i="1"/>
  <c r="W224" i="1" s="1"/>
  <c r="X224" i="1"/>
  <c r="S224" i="1"/>
  <c r="P224" i="1"/>
  <c r="I224" i="1"/>
  <c r="H224" i="1"/>
  <c r="DI223" i="1"/>
  <c r="DH223" i="1"/>
  <c r="DF223" i="1"/>
  <c r="BW223" i="1"/>
  <c r="BU223" i="1"/>
  <c r="BT223" i="1"/>
  <c r="BS223" i="1"/>
  <c r="BQ223" i="1"/>
  <c r="BL223" i="1"/>
  <c r="BF223" i="1"/>
  <c r="AZ223" i="1"/>
  <c r="BM223" i="1" s="1"/>
  <c r="BP223" i="1" s="1"/>
  <c r="BR223" i="1" s="1"/>
  <c r="BV223" i="1" s="1"/>
  <c r="AU223" i="1"/>
  <c r="AS223" i="1"/>
  <c r="AL223" i="1"/>
  <c r="AG223" i="1"/>
  <c r="Y223" i="1"/>
  <c r="X223" i="1"/>
  <c r="W223" i="1"/>
  <c r="P223" i="1"/>
  <c r="J223" i="1"/>
  <c r="BI223" i="1" s="1"/>
  <c r="I223" i="1"/>
  <c r="H223" i="1" s="1"/>
  <c r="DI222" i="1"/>
  <c r="DH222" i="1"/>
  <c r="DG222" i="1"/>
  <c r="BH222" i="1" s="1"/>
  <c r="DF222" i="1"/>
  <c r="BU222" i="1"/>
  <c r="BT222" i="1"/>
  <c r="BM222" i="1"/>
  <c r="BP222" i="1" s="1"/>
  <c r="BL222" i="1"/>
  <c r="BI222" i="1"/>
  <c r="BF222" i="1"/>
  <c r="AZ222" i="1"/>
  <c r="AU222" i="1"/>
  <c r="AS222" i="1" s="1"/>
  <c r="AT222" i="1"/>
  <c r="AL222" i="1"/>
  <c r="AG222" i="1"/>
  <c r="J222" i="1" s="1"/>
  <c r="AF222" i="1"/>
  <c r="Y222" i="1"/>
  <c r="X222" i="1"/>
  <c r="W222" i="1" s="1"/>
  <c r="S222" i="1"/>
  <c r="P222" i="1"/>
  <c r="K222" i="1"/>
  <c r="I222" i="1"/>
  <c r="H222" i="1"/>
  <c r="AA222" i="1" s="1"/>
  <c r="DI221" i="1"/>
  <c r="DH221" i="1"/>
  <c r="DF221" i="1"/>
  <c r="BU221" i="1"/>
  <c r="BT221" i="1"/>
  <c r="BL221" i="1"/>
  <c r="BF221" i="1"/>
  <c r="AZ221" i="1"/>
  <c r="BM221" i="1" s="1"/>
  <c r="BP221" i="1" s="1"/>
  <c r="AU221" i="1"/>
  <c r="AS221" i="1" s="1"/>
  <c r="AL221" i="1"/>
  <c r="AG221" i="1"/>
  <c r="Y221" i="1"/>
  <c r="X221" i="1"/>
  <c r="W221" i="1"/>
  <c r="P221" i="1"/>
  <c r="J221" i="1"/>
  <c r="BI221" i="1" s="1"/>
  <c r="I221" i="1"/>
  <c r="H221" i="1" s="1"/>
  <c r="DI220" i="1"/>
  <c r="S220" i="1" s="1"/>
  <c r="DH220" i="1"/>
  <c r="DG220" i="1"/>
  <c r="DF220" i="1"/>
  <c r="BW220" i="1"/>
  <c r="BU220" i="1"/>
  <c r="BT220" i="1"/>
  <c r="BS220" i="1"/>
  <c r="BQ220" i="1"/>
  <c r="BM220" i="1"/>
  <c r="BP220" i="1" s="1"/>
  <c r="BR220" i="1" s="1"/>
  <c r="BV220" i="1" s="1"/>
  <c r="BL220" i="1"/>
  <c r="BI220" i="1"/>
  <c r="BK220" i="1" s="1"/>
  <c r="BH220" i="1"/>
  <c r="BF220" i="1"/>
  <c r="AZ220" i="1"/>
  <c r="AU220" i="1"/>
  <c r="AS220" i="1" s="1"/>
  <c r="AL220" i="1"/>
  <c r="AG220" i="1"/>
  <c r="J220" i="1" s="1"/>
  <c r="AA220" i="1"/>
  <c r="Y220" i="1"/>
  <c r="W220" i="1" s="1"/>
  <c r="X220" i="1"/>
  <c r="U220" i="1"/>
  <c r="T220" i="1"/>
  <c r="P220" i="1"/>
  <c r="AB220" i="1" s="1"/>
  <c r="I220" i="1"/>
  <c r="H220" i="1" s="1"/>
  <c r="DI219" i="1"/>
  <c r="S219" i="1" s="1"/>
  <c r="DH219" i="1"/>
  <c r="DG219" i="1"/>
  <c r="BH219" i="1" s="1"/>
  <c r="DF219" i="1"/>
  <c r="BU219" i="1"/>
  <c r="BT219" i="1"/>
  <c r="BM219" i="1"/>
  <c r="BP219" i="1" s="1"/>
  <c r="BL219" i="1"/>
  <c r="BJ219" i="1"/>
  <c r="BI219" i="1"/>
  <c r="BK219" i="1" s="1"/>
  <c r="BF219" i="1"/>
  <c r="AZ219" i="1"/>
  <c r="AU219" i="1"/>
  <c r="AS219" i="1" s="1"/>
  <c r="AL219" i="1"/>
  <c r="AG219" i="1"/>
  <c r="J219" i="1" s="1"/>
  <c r="AE219" i="1"/>
  <c r="Y219" i="1"/>
  <c r="W219" i="1" s="1"/>
  <c r="X219" i="1"/>
  <c r="P219" i="1"/>
  <c r="N219" i="1"/>
  <c r="I219" i="1"/>
  <c r="H219" i="1" s="1"/>
  <c r="AA219" i="1" s="1"/>
  <c r="DI218" i="1"/>
  <c r="DH218" i="1"/>
  <c r="DG218" i="1" s="1"/>
  <c r="DF218" i="1"/>
  <c r="BU218" i="1"/>
  <c r="BT218" i="1"/>
  <c r="BR218" i="1"/>
  <c r="BV218" i="1" s="1"/>
  <c r="BW218" i="1" s="1"/>
  <c r="BM218" i="1"/>
  <c r="BP218" i="1" s="1"/>
  <c r="BL218" i="1"/>
  <c r="BH218" i="1"/>
  <c r="BF218" i="1"/>
  <c r="AZ218" i="1"/>
  <c r="AU218" i="1"/>
  <c r="AT218" i="1"/>
  <c r="AS218" i="1"/>
  <c r="AL218" i="1"/>
  <c r="AG218" i="1"/>
  <c r="J218" i="1" s="1"/>
  <c r="BI218" i="1" s="1"/>
  <c r="AF218" i="1"/>
  <c r="AE218" i="1"/>
  <c r="Y218" i="1"/>
  <c r="X218" i="1"/>
  <c r="W218" i="1" s="1"/>
  <c r="S218" i="1"/>
  <c r="P218" i="1"/>
  <c r="I218" i="1"/>
  <c r="H218" i="1" s="1"/>
  <c r="DI217" i="1"/>
  <c r="DH217" i="1"/>
  <c r="DG217" i="1"/>
  <c r="BH217" i="1" s="1"/>
  <c r="DF217" i="1"/>
  <c r="BU217" i="1"/>
  <c r="BT217" i="1"/>
  <c r="BM217" i="1"/>
  <c r="BP217" i="1" s="1"/>
  <c r="BL217" i="1"/>
  <c r="BJ217" i="1"/>
  <c r="BF217" i="1"/>
  <c r="AZ217" i="1"/>
  <c r="AU217" i="1"/>
  <c r="AS217" i="1" s="1"/>
  <c r="AL217" i="1"/>
  <c r="I217" i="1" s="1"/>
  <c r="H217" i="1" s="1"/>
  <c r="AA217" i="1" s="1"/>
  <c r="AG217" i="1"/>
  <c r="AE217" i="1"/>
  <c r="Y217" i="1"/>
  <c r="W217" i="1" s="1"/>
  <c r="X217" i="1"/>
  <c r="S217" i="1"/>
  <c r="P217" i="1"/>
  <c r="J217" i="1"/>
  <c r="BI217" i="1" s="1"/>
  <c r="BK217" i="1" s="1"/>
  <c r="DI216" i="1"/>
  <c r="S216" i="1" s="1"/>
  <c r="DH216" i="1"/>
  <c r="DG216" i="1" s="1"/>
  <c r="BH216" i="1" s="1"/>
  <c r="DF216" i="1"/>
  <c r="BU216" i="1"/>
  <c r="BT216" i="1"/>
  <c r="BS216" i="1"/>
  <c r="BR216" i="1"/>
  <c r="BV216" i="1" s="1"/>
  <c r="BW216" i="1" s="1"/>
  <c r="BQ216" i="1"/>
  <c r="BM216" i="1"/>
  <c r="BP216" i="1" s="1"/>
  <c r="BL216" i="1"/>
  <c r="BK216" i="1"/>
  <c r="BF216" i="1"/>
  <c r="AZ216" i="1"/>
  <c r="AU216" i="1"/>
  <c r="AS216" i="1" s="1"/>
  <c r="AL216" i="1"/>
  <c r="AG216" i="1"/>
  <c r="J216" i="1" s="1"/>
  <c r="BI216" i="1" s="1"/>
  <c r="AE216" i="1"/>
  <c r="Y216" i="1"/>
  <c r="X216" i="1"/>
  <c r="P216" i="1"/>
  <c r="I216" i="1"/>
  <c r="H216" i="1"/>
  <c r="AA216" i="1" s="1"/>
  <c r="DI215" i="1"/>
  <c r="DH215" i="1"/>
  <c r="DF215" i="1"/>
  <c r="DG215" i="1" s="1"/>
  <c r="BH215" i="1" s="1"/>
  <c r="BU215" i="1"/>
  <c r="BT215" i="1"/>
  <c r="BM215" i="1"/>
  <c r="BP215" i="1" s="1"/>
  <c r="BL215" i="1"/>
  <c r="BF215" i="1"/>
  <c r="BJ215" i="1" s="1"/>
  <c r="AZ215" i="1"/>
  <c r="AU215" i="1"/>
  <c r="AS215" i="1"/>
  <c r="AL215" i="1"/>
  <c r="I215" i="1" s="1"/>
  <c r="H215" i="1" s="1"/>
  <c r="AG215" i="1"/>
  <c r="Y215" i="1"/>
  <c r="X215" i="1"/>
  <c r="W215" i="1"/>
  <c r="P215" i="1"/>
  <c r="J215" i="1"/>
  <c r="BI215" i="1" s="1"/>
  <c r="BK215" i="1" s="1"/>
  <c r="DI214" i="1"/>
  <c r="DH214" i="1"/>
  <c r="DG214" i="1"/>
  <c r="BH214" i="1" s="1"/>
  <c r="BK214" i="1" s="1"/>
  <c r="DF214" i="1"/>
  <c r="BU214" i="1"/>
  <c r="BT214" i="1"/>
  <c r="BR214" i="1"/>
  <c r="BV214" i="1" s="1"/>
  <c r="BW214" i="1" s="1"/>
  <c r="BM214" i="1"/>
  <c r="BP214" i="1" s="1"/>
  <c r="BS214" i="1" s="1"/>
  <c r="BL214" i="1"/>
  <c r="BF214" i="1"/>
  <c r="AZ214" i="1"/>
  <c r="AU214" i="1"/>
  <c r="AS214" i="1" s="1"/>
  <c r="AT214" i="1"/>
  <c r="AL214" i="1"/>
  <c r="AG214" i="1"/>
  <c r="J214" i="1" s="1"/>
  <c r="BI214" i="1" s="1"/>
  <c r="AF214" i="1"/>
  <c r="AA214" i="1"/>
  <c r="Y214" i="1"/>
  <c r="X214" i="1"/>
  <c r="W214" i="1"/>
  <c r="S214" i="1"/>
  <c r="P214" i="1"/>
  <c r="K214" i="1"/>
  <c r="I214" i="1"/>
  <c r="H214" i="1"/>
  <c r="DI213" i="1"/>
  <c r="DH213" i="1"/>
  <c r="DF213" i="1"/>
  <c r="BU213" i="1"/>
  <c r="BT213" i="1"/>
  <c r="BL213" i="1"/>
  <c r="BF213" i="1"/>
  <c r="AZ213" i="1"/>
  <c r="BM213" i="1" s="1"/>
  <c r="BP213" i="1" s="1"/>
  <c r="AU213" i="1"/>
  <c r="AS213" i="1" s="1"/>
  <c r="AL213" i="1"/>
  <c r="I213" i="1" s="1"/>
  <c r="H213" i="1" s="1"/>
  <c r="AG213" i="1"/>
  <c r="AA213" i="1"/>
  <c r="Y213" i="1"/>
  <c r="X213" i="1"/>
  <c r="W213" i="1"/>
  <c r="P213" i="1"/>
  <c r="N213" i="1"/>
  <c r="J213" i="1"/>
  <c r="BI213" i="1" s="1"/>
  <c r="DI212" i="1"/>
  <c r="S212" i="1" s="1"/>
  <c r="DH212" i="1"/>
  <c r="DG212" i="1"/>
  <c r="DF212" i="1"/>
  <c r="BU212" i="1"/>
  <c r="BT212" i="1"/>
  <c r="BM212" i="1"/>
  <c r="BP212" i="1" s="1"/>
  <c r="BL212" i="1"/>
  <c r="BH212" i="1"/>
  <c r="BF212" i="1"/>
  <c r="AZ212" i="1"/>
  <c r="AU212" i="1"/>
  <c r="AT212" i="1"/>
  <c r="AS212" i="1"/>
  <c r="N212" i="1" s="1"/>
  <c r="AL212" i="1"/>
  <c r="AG212" i="1"/>
  <c r="J212" i="1" s="1"/>
  <c r="BI212" i="1" s="1"/>
  <c r="BK212" i="1" s="1"/>
  <c r="AF212" i="1"/>
  <c r="AE212" i="1"/>
  <c r="AA212" i="1"/>
  <c r="Y212" i="1"/>
  <c r="W212" i="1" s="1"/>
  <c r="X212" i="1"/>
  <c r="P212" i="1"/>
  <c r="K212" i="1"/>
  <c r="I212" i="1"/>
  <c r="H212" i="1" s="1"/>
  <c r="DI211" i="1"/>
  <c r="DH211" i="1"/>
  <c r="DG211" i="1"/>
  <c r="BH211" i="1" s="1"/>
  <c r="BJ211" i="1" s="1"/>
  <c r="DF211" i="1"/>
  <c r="BU211" i="1"/>
  <c r="BT211" i="1"/>
  <c r="BM211" i="1"/>
  <c r="BP211" i="1" s="1"/>
  <c r="BL211" i="1"/>
  <c r="BF211" i="1"/>
  <c r="AZ211" i="1"/>
  <c r="AU211" i="1"/>
  <c r="AS211" i="1"/>
  <c r="AL211" i="1"/>
  <c r="AG211" i="1"/>
  <c r="Y211" i="1"/>
  <c r="X211" i="1"/>
  <c r="W211" i="1" s="1"/>
  <c r="T211" i="1"/>
  <c r="U211" i="1" s="1"/>
  <c r="AB211" i="1" s="1"/>
  <c r="S211" i="1"/>
  <c r="P211" i="1"/>
  <c r="N211" i="1"/>
  <c r="J211" i="1"/>
  <c r="BI211" i="1" s="1"/>
  <c r="BK211" i="1" s="1"/>
  <c r="I211" i="1"/>
  <c r="H211" i="1"/>
  <c r="DI210" i="1"/>
  <c r="DH210" i="1"/>
  <c r="DF210" i="1"/>
  <c r="BU210" i="1"/>
  <c r="BT210" i="1"/>
  <c r="BP210" i="1"/>
  <c r="BM210" i="1"/>
  <c r="BL210" i="1"/>
  <c r="BI210" i="1"/>
  <c r="BF210" i="1"/>
  <c r="AZ210" i="1"/>
  <c r="AU210" i="1"/>
  <c r="AS210" i="1" s="1"/>
  <c r="AL210" i="1"/>
  <c r="AG210" i="1"/>
  <c r="Y210" i="1"/>
  <c r="X210" i="1"/>
  <c r="P210" i="1"/>
  <c r="J210" i="1"/>
  <c r="I210" i="1"/>
  <c r="H210" i="1" s="1"/>
  <c r="DI209" i="1"/>
  <c r="DH209" i="1"/>
  <c r="DG209" i="1" s="1"/>
  <c r="BH209" i="1" s="1"/>
  <c r="DF209" i="1"/>
  <c r="BU209" i="1"/>
  <c r="BT209" i="1"/>
  <c r="BP209" i="1"/>
  <c r="BL209" i="1"/>
  <c r="BF209" i="1"/>
  <c r="BJ209" i="1" s="1"/>
  <c r="AZ209" i="1"/>
  <c r="BM209" i="1" s="1"/>
  <c r="AU209" i="1"/>
  <c r="AS209" i="1"/>
  <c r="AL209" i="1"/>
  <c r="I209" i="1" s="1"/>
  <c r="AG209" i="1"/>
  <c r="AE209" i="1"/>
  <c r="AA209" i="1"/>
  <c r="Y209" i="1"/>
  <c r="X209" i="1"/>
  <c r="W209" i="1" s="1"/>
  <c r="S209" i="1"/>
  <c r="P209" i="1"/>
  <c r="K209" i="1"/>
  <c r="J209" i="1"/>
  <c r="BI209" i="1" s="1"/>
  <c r="BK209" i="1" s="1"/>
  <c r="H209" i="1"/>
  <c r="DI208" i="1"/>
  <c r="DH208" i="1"/>
  <c r="DF208" i="1"/>
  <c r="BU208" i="1"/>
  <c r="BT208" i="1"/>
  <c r="BL208" i="1"/>
  <c r="BF208" i="1"/>
  <c r="AZ208" i="1"/>
  <c r="BM208" i="1" s="1"/>
  <c r="BP208" i="1" s="1"/>
  <c r="AU208" i="1"/>
  <c r="AS208" i="1" s="1"/>
  <c r="AL208" i="1"/>
  <c r="I208" i="1" s="1"/>
  <c r="AG208" i="1"/>
  <c r="J208" i="1" s="1"/>
  <c r="BI208" i="1" s="1"/>
  <c r="AF208" i="1"/>
  <c r="Y208" i="1"/>
  <c r="X208" i="1"/>
  <c r="W208" i="1" s="1"/>
  <c r="P208" i="1"/>
  <c r="H208" i="1"/>
  <c r="DI207" i="1"/>
  <c r="DH207" i="1"/>
  <c r="DF207" i="1"/>
  <c r="BU207" i="1"/>
  <c r="BT207" i="1"/>
  <c r="BP207" i="1"/>
  <c r="BL207" i="1"/>
  <c r="BF207" i="1"/>
  <c r="AZ207" i="1"/>
  <c r="BM207" i="1" s="1"/>
  <c r="AU207" i="1"/>
  <c r="AT207" i="1"/>
  <c r="AS207" i="1"/>
  <c r="AL207" i="1"/>
  <c r="I207" i="1" s="1"/>
  <c r="AG207" i="1"/>
  <c r="AF207" i="1"/>
  <c r="AE207" i="1"/>
  <c r="Y207" i="1"/>
  <c r="X207" i="1"/>
  <c r="W207" i="1"/>
  <c r="S207" i="1"/>
  <c r="P207" i="1"/>
  <c r="N207" i="1"/>
  <c r="K207" i="1"/>
  <c r="J207" i="1"/>
  <c r="BI207" i="1" s="1"/>
  <c r="H207" i="1"/>
  <c r="AA207" i="1" s="1"/>
  <c r="DI206" i="1"/>
  <c r="DH206" i="1"/>
  <c r="DF206" i="1"/>
  <c r="BU206" i="1"/>
  <c r="BT206" i="1"/>
  <c r="BS206" i="1"/>
  <c r="BP206" i="1"/>
  <c r="BM206" i="1"/>
  <c r="BL206" i="1"/>
  <c r="BF206" i="1"/>
  <c r="AZ206" i="1"/>
  <c r="AU206" i="1"/>
  <c r="AS206" i="1" s="1"/>
  <c r="AL206" i="1"/>
  <c r="AG206" i="1"/>
  <c r="AF206" i="1"/>
  <c r="Y206" i="1"/>
  <c r="X206" i="1"/>
  <c r="P206" i="1"/>
  <c r="J206" i="1"/>
  <c r="BI206" i="1" s="1"/>
  <c r="I206" i="1"/>
  <c r="H206" i="1" s="1"/>
  <c r="DI205" i="1"/>
  <c r="DH205" i="1"/>
  <c r="DG205" i="1" s="1"/>
  <c r="BH205" i="1" s="1"/>
  <c r="DF205" i="1"/>
  <c r="S205" i="1" s="1"/>
  <c r="BU205" i="1"/>
  <c r="BT205" i="1"/>
  <c r="BL205" i="1"/>
  <c r="BK205" i="1"/>
  <c r="BF205" i="1"/>
  <c r="AZ205" i="1"/>
  <c r="BM205" i="1" s="1"/>
  <c r="BP205" i="1" s="1"/>
  <c r="AU205" i="1"/>
  <c r="AT205" i="1"/>
  <c r="AS205" i="1"/>
  <c r="N205" i="1" s="1"/>
  <c r="AL205" i="1"/>
  <c r="I205" i="1" s="1"/>
  <c r="H205" i="1" s="1"/>
  <c r="AA205" i="1" s="1"/>
  <c r="AG205" i="1"/>
  <c r="AF205" i="1"/>
  <c r="AE205" i="1"/>
  <c r="Y205" i="1"/>
  <c r="X205" i="1"/>
  <c r="W205" i="1"/>
  <c r="P205" i="1"/>
  <c r="K205" i="1"/>
  <c r="J205" i="1"/>
  <c r="BI205" i="1" s="1"/>
  <c r="DI204" i="1"/>
  <c r="DH204" i="1"/>
  <c r="DF204" i="1"/>
  <c r="BU204" i="1"/>
  <c r="BT204" i="1"/>
  <c r="BP204" i="1"/>
  <c r="BL204" i="1"/>
  <c r="BF204" i="1"/>
  <c r="AZ204" i="1"/>
  <c r="BM204" i="1" s="1"/>
  <c r="AU204" i="1"/>
  <c r="AS204" i="1" s="1"/>
  <c r="AL204" i="1"/>
  <c r="AG204" i="1"/>
  <c r="J204" i="1" s="1"/>
  <c r="BI204" i="1" s="1"/>
  <c r="Y204" i="1"/>
  <c r="X204" i="1"/>
  <c r="P204" i="1"/>
  <c r="I204" i="1"/>
  <c r="H204" i="1" s="1"/>
  <c r="AA204" i="1" s="1"/>
  <c r="DI203" i="1"/>
  <c r="DH203" i="1"/>
  <c r="DG203" i="1" s="1"/>
  <c r="BH203" i="1" s="1"/>
  <c r="DF203" i="1"/>
  <c r="BU203" i="1"/>
  <c r="BT203" i="1"/>
  <c r="BP203" i="1"/>
  <c r="BL203" i="1"/>
  <c r="BF203" i="1"/>
  <c r="AZ203" i="1"/>
  <c r="BM203" i="1" s="1"/>
  <c r="AU203" i="1"/>
  <c r="AS203" i="1"/>
  <c r="K203" i="1" s="1"/>
  <c r="AL203" i="1"/>
  <c r="I203" i="1" s="1"/>
  <c r="AG203" i="1"/>
  <c r="AA203" i="1"/>
  <c r="Y203" i="1"/>
  <c r="X203" i="1"/>
  <c r="W203" i="1" s="1"/>
  <c r="S203" i="1"/>
  <c r="P203" i="1"/>
  <c r="J203" i="1"/>
  <c r="BI203" i="1" s="1"/>
  <c r="H203" i="1"/>
  <c r="DI202" i="1"/>
  <c r="DH202" i="1"/>
  <c r="DF202" i="1"/>
  <c r="BU202" i="1"/>
  <c r="BT202" i="1"/>
  <c r="BP202" i="1"/>
  <c r="BL202" i="1"/>
  <c r="BI202" i="1"/>
  <c r="BF202" i="1"/>
  <c r="AZ202" i="1"/>
  <c r="BM202" i="1" s="1"/>
  <c r="AU202" i="1"/>
  <c r="AS202" i="1" s="1"/>
  <c r="AL202" i="1"/>
  <c r="I202" i="1" s="1"/>
  <c r="H202" i="1" s="1"/>
  <c r="AG202" i="1"/>
  <c r="J202" i="1" s="1"/>
  <c r="AF202" i="1"/>
  <c r="Y202" i="1"/>
  <c r="X202" i="1"/>
  <c r="W202" i="1" s="1"/>
  <c r="P202" i="1"/>
  <c r="DI201" i="1"/>
  <c r="DH201" i="1"/>
  <c r="DF201" i="1"/>
  <c r="BU201" i="1"/>
  <c r="BT201" i="1"/>
  <c r="BQ201" i="1"/>
  <c r="BP201" i="1"/>
  <c r="BL201" i="1"/>
  <c r="BF201" i="1"/>
  <c r="AZ201" i="1"/>
  <c r="BM201" i="1" s="1"/>
  <c r="AU201" i="1"/>
  <c r="AT201" i="1"/>
  <c r="AS201" i="1"/>
  <c r="AL201" i="1"/>
  <c r="I201" i="1" s="1"/>
  <c r="H201" i="1" s="1"/>
  <c r="AG201" i="1"/>
  <c r="AF201" i="1"/>
  <c r="AE201" i="1"/>
  <c r="Y201" i="1"/>
  <c r="X201" i="1"/>
  <c r="W201" i="1"/>
  <c r="S201" i="1"/>
  <c r="P201" i="1"/>
  <c r="N201" i="1"/>
  <c r="K201" i="1"/>
  <c r="J201" i="1"/>
  <c r="BI201" i="1" s="1"/>
  <c r="DI200" i="1"/>
  <c r="DH200" i="1"/>
  <c r="DF200" i="1"/>
  <c r="BU200" i="1"/>
  <c r="BT200" i="1"/>
  <c r="BL200" i="1"/>
  <c r="BF200" i="1"/>
  <c r="AZ200" i="1"/>
  <c r="BM200" i="1" s="1"/>
  <c r="BP200" i="1" s="1"/>
  <c r="AU200" i="1"/>
  <c r="AS200" i="1" s="1"/>
  <c r="AT200" i="1"/>
  <c r="AL200" i="1"/>
  <c r="AG200" i="1"/>
  <c r="J200" i="1" s="1"/>
  <c r="BI200" i="1" s="1"/>
  <c r="AF200" i="1"/>
  <c r="Y200" i="1"/>
  <c r="X200" i="1"/>
  <c r="W200" i="1" s="1"/>
  <c r="P200" i="1"/>
  <c r="N200" i="1"/>
  <c r="I200" i="1"/>
  <c r="H200" i="1" s="1"/>
  <c r="DI199" i="1"/>
  <c r="DH199" i="1"/>
  <c r="DG199" i="1"/>
  <c r="BH199" i="1" s="1"/>
  <c r="BJ199" i="1" s="1"/>
  <c r="DF199" i="1"/>
  <c r="BU199" i="1"/>
  <c r="BT199" i="1"/>
  <c r="BR199" i="1"/>
  <c r="BV199" i="1" s="1"/>
  <c r="BW199" i="1" s="1"/>
  <c r="BL199" i="1"/>
  <c r="BK199" i="1"/>
  <c r="BF199" i="1"/>
  <c r="AZ199" i="1"/>
  <c r="BM199" i="1" s="1"/>
  <c r="BP199" i="1" s="1"/>
  <c r="BS199" i="1" s="1"/>
  <c r="AU199" i="1"/>
  <c r="AS199" i="1"/>
  <c r="AL199" i="1"/>
  <c r="I199" i="1" s="1"/>
  <c r="AG199" i="1"/>
  <c r="AE199" i="1"/>
  <c r="Y199" i="1"/>
  <c r="X199" i="1"/>
  <c r="W199" i="1" s="1"/>
  <c r="S199" i="1"/>
  <c r="P199" i="1"/>
  <c r="K199" i="1"/>
  <c r="J199" i="1"/>
  <c r="BI199" i="1" s="1"/>
  <c r="H199" i="1"/>
  <c r="DI198" i="1"/>
  <c r="DH198" i="1"/>
  <c r="DF198" i="1"/>
  <c r="BU198" i="1"/>
  <c r="BT198" i="1"/>
  <c r="BS198" i="1"/>
  <c r="BM198" i="1"/>
  <c r="BP198" i="1" s="1"/>
  <c r="BL198" i="1"/>
  <c r="BF198" i="1"/>
  <c r="AZ198" i="1"/>
  <c r="AU198" i="1"/>
  <c r="AS198" i="1" s="1"/>
  <c r="AL198" i="1"/>
  <c r="AG198" i="1"/>
  <c r="Y198" i="1"/>
  <c r="X198" i="1"/>
  <c r="P198" i="1"/>
  <c r="J198" i="1"/>
  <c r="BI198" i="1" s="1"/>
  <c r="I198" i="1"/>
  <c r="H198" i="1"/>
  <c r="DI197" i="1"/>
  <c r="DH197" i="1"/>
  <c r="DF197" i="1"/>
  <c r="S197" i="1" s="1"/>
  <c r="BU197" i="1"/>
  <c r="BT197" i="1"/>
  <c r="BL197" i="1"/>
  <c r="BF197" i="1"/>
  <c r="AZ197" i="1"/>
  <c r="BM197" i="1" s="1"/>
  <c r="BP197" i="1" s="1"/>
  <c r="AU197" i="1"/>
  <c r="AS197" i="1"/>
  <c r="N197" i="1" s="1"/>
  <c r="AL197" i="1"/>
  <c r="I197" i="1" s="1"/>
  <c r="H197" i="1" s="1"/>
  <c r="AG197" i="1"/>
  <c r="AE197" i="1"/>
  <c r="AA197" i="1"/>
  <c r="Y197" i="1"/>
  <c r="X197" i="1"/>
  <c r="W197" i="1"/>
  <c r="P197" i="1"/>
  <c r="K197" i="1"/>
  <c r="J197" i="1"/>
  <c r="BI197" i="1" s="1"/>
  <c r="DI196" i="1"/>
  <c r="DH196" i="1"/>
  <c r="DF196" i="1"/>
  <c r="BU196" i="1"/>
  <c r="BT196" i="1"/>
  <c r="BP196" i="1"/>
  <c r="BL196" i="1"/>
  <c r="BF196" i="1"/>
  <c r="AZ196" i="1"/>
  <c r="BM196" i="1" s="1"/>
  <c r="AU196" i="1"/>
  <c r="AS196" i="1" s="1"/>
  <c r="AL196" i="1"/>
  <c r="AG196" i="1"/>
  <c r="J196" i="1" s="1"/>
  <c r="BI196" i="1" s="1"/>
  <c r="Y196" i="1"/>
  <c r="X196" i="1"/>
  <c r="P196" i="1"/>
  <c r="N196" i="1"/>
  <c r="I196" i="1"/>
  <c r="H196" i="1" s="1"/>
  <c r="AA196" i="1" s="1"/>
  <c r="DI195" i="1"/>
  <c r="DH195" i="1"/>
  <c r="DG195" i="1" s="1"/>
  <c r="BH195" i="1" s="1"/>
  <c r="DF195" i="1"/>
  <c r="BU195" i="1"/>
  <c r="BT195" i="1"/>
  <c r="BP195" i="1"/>
  <c r="BL195" i="1"/>
  <c r="BF195" i="1"/>
  <c r="AZ195" i="1"/>
  <c r="BM195" i="1" s="1"/>
  <c r="AU195" i="1"/>
  <c r="AS195" i="1"/>
  <c r="AL195" i="1"/>
  <c r="I195" i="1" s="1"/>
  <c r="AG195" i="1"/>
  <c r="Y195" i="1"/>
  <c r="X195" i="1"/>
  <c r="W195" i="1" s="1"/>
  <c r="S195" i="1"/>
  <c r="P195" i="1"/>
  <c r="J195" i="1"/>
  <c r="BI195" i="1" s="1"/>
  <c r="H195" i="1"/>
  <c r="DI194" i="1"/>
  <c r="DH194" i="1"/>
  <c r="DF194" i="1"/>
  <c r="BU194" i="1"/>
  <c r="BT194" i="1"/>
  <c r="BR194" i="1"/>
  <c r="BV194" i="1" s="1"/>
  <c r="BW194" i="1" s="1"/>
  <c r="BP194" i="1"/>
  <c r="BL194" i="1"/>
  <c r="BF194" i="1"/>
  <c r="AZ194" i="1"/>
  <c r="BM194" i="1" s="1"/>
  <c r="AU194" i="1"/>
  <c r="AS194" i="1" s="1"/>
  <c r="AL194" i="1"/>
  <c r="I194" i="1" s="1"/>
  <c r="H194" i="1" s="1"/>
  <c r="AG194" i="1"/>
  <c r="J194" i="1" s="1"/>
  <c r="BI194" i="1" s="1"/>
  <c r="Y194" i="1"/>
  <c r="X194" i="1"/>
  <c r="W194" i="1" s="1"/>
  <c r="P194" i="1"/>
  <c r="DI193" i="1"/>
  <c r="DH193" i="1"/>
  <c r="DF193" i="1"/>
  <c r="DG193" i="1" s="1"/>
  <c r="BU193" i="1"/>
  <c r="BT193" i="1"/>
  <c r="BQ193" i="1"/>
  <c r="BP193" i="1"/>
  <c r="BL193" i="1"/>
  <c r="BH193" i="1"/>
  <c r="BJ193" i="1" s="1"/>
  <c r="BF193" i="1"/>
  <c r="AZ193" i="1"/>
  <c r="BM193" i="1" s="1"/>
  <c r="AU193" i="1"/>
  <c r="AT193" i="1"/>
  <c r="AS193" i="1"/>
  <c r="AL193" i="1"/>
  <c r="I193" i="1" s="1"/>
  <c r="H193" i="1" s="1"/>
  <c r="AG193" i="1"/>
  <c r="AF193" i="1"/>
  <c r="AE193" i="1"/>
  <c r="Y193" i="1"/>
  <c r="X193" i="1"/>
  <c r="W193" i="1"/>
  <c r="P193" i="1"/>
  <c r="N193" i="1"/>
  <c r="K193" i="1"/>
  <c r="J193" i="1"/>
  <c r="BI193" i="1" s="1"/>
  <c r="BK193" i="1" s="1"/>
  <c r="DI192" i="1"/>
  <c r="DH192" i="1"/>
  <c r="DF192" i="1"/>
  <c r="BU192" i="1"/>
  <c r="BT192" i="1"/>
  <c r="BM192" i="1"/>
  <c r="BP192" i="1" s="1"/>
  <c r="BL192" i="1"/>
  <c r="BF192" i="1"/>
  <c r="AZ192" i="1"/>
  <c r="AU192" i="1"/>
  <c r="AS192" i="1" s="1"/>
  <c r="AT192" i="1"/>
  <c r="AL192" i="1"/>
  <c r="I192" i="1" s="1"/>
  <c r="H192" i="1" s="1"/>
  <c r="AG192" i="1"/>
  <c r="J192" i="1" s="1"/>
  <c r="BI192" i="1" s="1"/>
  <c r="AF192" i="1"/>
  <c r="Y192" i="1"/>
  <c r="X192" i="1"/>
  <c r="W192" i="1" s="1"/>
  <c r="P192" i="1"/>
  <c r="N192" i="1"/>
  <c r="DI191" i="1"/>
  <c r="DH191" i="1"/>
  <c r="DF191" i="1"/>
  <c r="DG191" i="1" s="1"/>
  <c r="BH191" i="1" s="1"/>
  <c r="BU191" i="1"/>
  <c r="BT191" i="1"/>
  <c r="BR191" i="1"/>
  <c r="BV191" i="1" s="1"/>
  <c r="BW191" i="1" s="1"/>
  <c r="BL191" i="1"/>
  <c r="BJ191" i="1"/>
  <c r="BF191" i="1"/>
  <c r="AZ191" i="1"/>
  <c r="BM191" i="1" s="1"/>
  <c r="BP191" i="1" s="1"/>
  <c r="BS191" i="1" s="1"/>
  <c r="AU191" i="1"/>
  <c r="AS191" i="1"/>
  <c r="AL191" i="1"/>
  <c r="I191" i="1" s="1"/>
  <c r="AG191" i="1"/>
  <c r="Y191" i="1"/>
  <c r="X191" i="1"/>
  <c r="W191" i="1" s="1"/>
  <c r="P191" i="1"/>
  <c r="J191" i="1"/>
  <c r="BI191" i="1" s="1"/>
  <c r="BK191" i="1" s="1"/>
  <c r="H191" i="1"/>
  <c r="DI190" i="1"/>
  <c r="DH190" i="1"/>
  <c r="DF190" i="1"/>
  <c r="BU190" i="1"/>
  <c r="BT190" i="1"/>
  <c r="BM190" i="1"/>
  <c r="BP190" i="1" s="1"/>
  <c r="BL190" i="1"/>
  <c r="BI190" i="1"/>
  <c r="BF190" i="1"/>
  <c r="AZ190" i="1"/>
  <c r="AU190" i="1"/>
  <c r="AS190" i="1" s="1"/>
  <c r="AL190" i="1"/>
  <c r="I190" i="1" s="1"/>
  <c r="H190" i="1" s="1"/>
  <c r="AG190" i="1"/>
  <c r="AF190" i="1"/>
  <c r="Y190" i="1"/>
  <c r="X190" i="1"/>
  <c r="P190" i="1"/>
  <c r="J190" i="1"/>
  <c r="DI189" i="1"/>
  <c r="DH189" i="1"/>
  <c r="DF189" i="1"/>
  <c r="S189" i="1" s="1"/>
  <c r="BU189" i="1"/>
  <c r="BT189" i="1"/>
  <c r="BL189" i="1"/>
  <c r="BF189" i="1"/>
  <c r="AZ189" i="1"/>
  <c r="BM189" i="1" s="1"/>
  <c r="BP189" i="1" s="1"/>
  <c r="AU189" i="1"/>
  <c r="AS189" i="1"/>
  <c r="N189" i="1" s="1"/>
  <c r="AL189" i="1"/>
  <c r="I189" i="1" s="1"/>
  <c r="H189" i="1" s="1"/>
  <c r="AG189" i="1"/>
  <c r="AE189" i="1"/>
  <c r="AA189" i="1"/>
  <c r="Y189" i="1"/>
  <c r="X189" i="1"/>
  <c r="W189" i="1"/>
  <c r="P189" i="1"/>
  <c r="K189" i="1"/>
  <c r="J189" i="1"/>
  <c r="BI189" i="1" s="1"/>
  <c r="DI188" i="1"/>
  <c r="DH188" i="1"/>
  <c r="DF188" i="1"/>
  <c r="BU188" i="1"/>
  <c r="BT188" i="1"/>
  <c r="BL188" i="1"/>
  <c r="BI188" i="1"/>
  <c r="BF188" i="1"/>
  <c r="AZ188" i="1"/>
  <c r="BM188" i="1" s="1"/>
  <c r="BP188" i="1" s="1"/>
  <c r="AU188" i="1"/>
  <c r="AS188" i="1" s="1"/>
  <c r="AL188" i="1"/>
  <c r="AG188" i="1"/>
  <c r="J188" i="1" s="1"/>
  <c r="AF188" i="1"/>
  <c r="Y188" i="1"/>
  <c r="X188" i="1"/>
  <c r="P188" i="1"/>
  <c r="N188" i="1"/>
  <c r="I188" i="1"/>
  <c r="H188" i="1" s="1"/>
  <c r="AA188" i="1" s="1"/>
  <c r="DI187" i="1"/>
  <c r="DH187" i="1"/>
  <c r="DG187" i="1" s="1"/>
  <c r="DF187" i="1"/>
  <c r="BU187" i="1"/>
  <c r="BT187" i="1"/>
  <c r="BQ187" i="1"/>
  <c r="BP187" i="1"/>
  <c r="BL187" i="1"/>
  <c r="BH187" i="1"/>
  <c r="BJ187" i="1" s="1"/>
  <c r="BF187" i="1"/>
  <c r="AZ187" i="1"/>
  <c r="BM187" i="1" s="1"/>
  <c r="AU187" i="1"/>
  <c r="AT187" i="1"/>
  <c r="AS187" i="1"/>
  <c r="AL187" i="1"/>
  <c r="I187" i="1" s="1"/>
  <c r="AG187" i="1"/>
  <c r="AF187" i="1"/>
  <c r="AE187" i="1"/>
  <c r="Y187" i="1"/>
  <c r="X187" i="1"/>
  <c r="W187" i="1"/>
  <c r="S187" i="1"/>
  <c r="P187" i="1"/>
  <c r="N187" i="1"/>
  <c r="K187" i="1"/>
  <c r="J187" i="1"/>
  <c r="BI187" i="1" s="1"/>
  <c r="H187" i="1"/>
  <c r="DI186" i="1"/>
  <c r="DH186" i="1"/>
  <c r="DF186" i="1"/>
  <c r="BU186" i="1"/>
  <c r="BT186" i="1"/>
  <c r="BS186" i="1"/>
  <c r="BL186" i="1"/>
  <c r="BF186" i="1"/>
  <c r="AZ186" i="1"/>
  <c r="BM186" i="1" s="1"/>
  <c r="BP186" i="1" s="1"/>
  <c r="BQ186" i="1" s="1"/>
  <c r="AU186" i="1"/>
  <c r="AS186" i="1" s="1"/>
  <c r="AT186" i="1"/>
  <c r="AL186" i="1"/>
  <c r="I186" i="1" s="1"/>
  <c r="H186" i="1" s="1"/>
  <c r="AG186" i="1"/>
  <c r="J186" i="1" s="1"/>
  <c r="BI186" i="1" s="1"/>
  <c r="AF186" i="1"/>
  <c r="Y186" i="1"/>
  <c r="X186" i="1"/>
  <c r="W186" i="1" s="1"/>
  <c r="P186" i="1"/>
  <c r="N186" i="1"/>
  <c r="DI185" i="1"/>
  <c r="DH185" i="1"/>
  <c r="DF185" i="1"/>
  <c r="DG185" i="1" s="1"/>
  <c r="BH185" i="1" s="1"/>
  <c r="BV185" i="1"/>
  <c r="BW185" i="1" s="1"/>
  <c r="BU185" i="1"/>
  <c r="BT185" i="1"/>
  <c r="BR185" i="1"/>
  <c r="BQ185" i="1"/>
  <c r="BL185" i="1"/>
  <c r="BK185" i="1"/>
  <c r="BJ185" i="1"/>
  <c r="BF185" i="1"/>
  <c r="AZ185" i="1"/>
  <c r="BM185" i="1" s="1"/>
  <c r="BP185" i="1" s="1"/>
  <c r="BS185" i="1" s="1"/>
  <c r="AU185" i="1"/>
  <c r="AS185" i="1"/>
  <c r="AT185" i="1" s="1"/>
  <c r="AL185" i="1"/>
  <c r="I185" i="1" s="1"/>
  <c r="AG185" i="1"/>
  <c r="AE185" i="1"/>
  <c r="Y185" i="1"/>
  <c r="X185" i="1"/>
  <c r="W185" i="1" s="1"/>
  <c r="S185" i="1"/>
  <c r="P185" i="1"/>
  <c r="N185" i="1"/>
  <c r="K185" i="1"/>
  <c r="J185" i="1"/>
  <c r="BI185" i="1" s="1"/>
  <c r="H185" i="1"/>
  <c r="DI184" i="1"/>
  <c r="DH184" i="1"/>
  <c r="DF184" i="1"/>
  <c r="BU184" i="1"/>
  <c r="BT184" i="1"/>
  <c r="BM184" i="1"/>
  <c r="BP184" i="1" s="1"/>
  <c r="BL184" i="1"/>
  <c r="BF184" i="1"/>
  <c r="AZ184" i="1"/>
  <c r="AU184" i="1"/>
  <c r="AS184" i="1" s="1"/>
  <c r="AT184" i="1"/>
  <c r="AL184" i="1"/>
  <c r="AG184" i="1"/>
  <c r="AF184" i="1"/>
  <c r="Y184" i="1"/>
  <c r="X184" i="1"/>
  <c r="P184" i="1"/>
  <c r="N184" i="1"/>
  <c r="J184" i="1"/>
  <c r="BI184" i="1" s="1"/>
  <c r="I184" i="1"/>
  <c r="H184" i="1" s="1"/>
  <c r="DI183" i="1"/>
  <c r="DH183" i="1"/>
  <c r="DG183" i="1"/>
  <c r="BH183" i="1" s="1"/>
  <c r="DF183" i="1"/>
  <c r="S183" i="1" s="1"/>
  <c r="BU183" i="1"/>
  <c r="BT183" i="1"/>
  <c r="BR183" i="1"/>
  <c r="BV183" i="1" s="1"/>
  <c r="BW183" i="1" s="1"/>
  <c r="BL183" i="1"/>
  <c r="BF183" i="1"/>
  <c r="AZ183" i="1"/>
  <c r="BM183" i="1" s="1"/>
  <c r="BP183" i="1" s="1"/>
  <c r="AU183" i="1"/>
  <c r="AS183" i="1"/>
  <c r="K183" i="1" s="1"/>
  <c r="AL183" i="1"/>
  <c r="I183" i="1" s="1"/>
  <c r="H183" i="1" s="1"/>
  <c r="AG183" i="1"/>
  <c r="Y183" i="1"/>
  <c r="X183" i="1"/>
  <c r="W183" i="1"/>
  <c r="T183" i="1"/>
  <c r="U183" i="1" s="1"/>
  <c r="P183" i="1"/>
  <c r="J183" i="1"/>
  <c r="BI183" i="1" s="1"/>
  <c r="DI182" i="1"/>
  <c r="DH182" i="1"/>
  <c r="DF182" i="1"/>
  <c r="BU182" i="1"/>
  <c r="BT182" i="1"/>
  <c r="BP182" i="1"/>
  <c r="BM182" i="1"/>
  <c r="BL182" i="1"/>
  <c r="BF182" i="1"/>
  <c r="AZ182" i="1"/>
  <c r="AU182" i="1"/>
  <c r="AS182" i="1" s="1"/>
  <c r="AT182" i="1"/>
  <c r="AL182" i="1"/>
  <c r="AG182" i="1"/>
  <c r="AF182" i="1"/>
  <c r="Y182" i="1"/>
  <c r="X182" i="1"/>
  <c r="P182" i="1"/>
  <c r="N182" i="1"/>
  <c r="J182" i="1"/>
  <c r="BI182" i="1" s="1"/>
  <c r="I182" i="1"/>
  <c r="H182" i="1" s="1"/>
  <c r="DI181" i="1"/>
  <c r="DH181" i="1"/>
  <c r="DG181" i="1" s="1"/>
  <c r="BH181" i="1" s="1"/>
  <c r="DF181" i="1"/>
  <c r="BU181" i="1"/>
  <c r="BT181" i="1"/>
  <c r="BP181" i="1"/>
  <c r="BL181" i="1"/>
  <c r="BF181" i="1"/>
  <c r="AZ181" i="1"/>
  <c r="BM181" i="1" s="1"/>
  <c r="AU181" i="1"/>
  <c r="AT181" i="1"/>
  <c r="AS181" i="1"/>
  <c r="N181" i="1" s="1"/>
  <c r="AL181" i="1"/>
  <c r="I181" i="1" s="1"/>
  <c r="AG181" i="1"/>
  <c r="AF181" i="1"/>
  <c r="AE181" i="1"/>
  <c r="AA181" i="1"/>
  <c r="Y181" i="1"/>
  <c r="X181" i="1"/>
  <c r="W181" i="1"/>
  <c r="S181" i="1"/>
  <c r="P181" i="1"/>
  <c r="K181" i="1"/>
  <c r="J181" i="1"/>
  <c r="BI181" i="1" s="1"/>
  <c r="H181" i="1"/>
  <c r="DI180" i="1"/>
  <c r="DH180" i="1"/>
  <c r="DF180" i="1"/>
  <c r="BU180" i="1"/>
  <c r="BT180" i="1"/>
  <c r="BR180" i="1"/>
  <c r="BV180" i="1" s="1"/>
  <c r="BW180" i="1" s="1"/>
  <c r="BP180" i="1"/>
  <c r="BL180" i="1"/>
  <c r="BF180" i="1"/>
  <c r="AZ180" i="1"/>
  <c r="BM180" i="1" s="1"/>
  <c r="AU180" i="1"/>
  <c r="AS180" i="1" s="1"/>
  <c r="AL180" i="1"/>
  <c r="I180" i="1" s="1"/>
  <c r="H180" i="1" s="1"/>
  <c r="AG180" i="1"/>
  <c r="Y180" i="1"/>
  <c r="X180" i="1"/>
  <c r="W180" i="1" s="1"/>
  <c r="P180" i="1"/>
  <c r="J180" i="1"/>
  <c r="BI180" i="1" s="1"/>
  <c r="DI179" i="1"/>
  <c r="DH179" i="1"/>
  <c r="DF179" i="1"/>
  <c r="BU179" i="1"/>
  <c r="BT179" i="1"/>
  <c r="BP179" i="1"/>
  <c r="BL179" i="1"/>
  <c r="BF179" i="1"/>
  <c r="AZ179" i="1"/>
  <c r="BM179" i="1" s="1"/>
  <c r="AU179" i="1"/>
  <c r="AT179" i="1"/>
  <c r="AS179" i="1"/>
  <c r="AL179" i="1"/>
  <c r="I179" i="1" s="1"/>
  <c r="H179" i="1" s="1"/>
  <c r="AG179" i="1"/>
  <c r="AF179" i="1"/>
  <c r="AE179" i="1"/>
  <c r="AA179" i="1"/>
  <c r="Y179" i="1"/>
  <c r="X179" i="1"/>
  <c r="W179" i="1" s="1"/>
  <c r="S179" i="1"/>
  <c r="P179" i="1"/>
  <c r="N179" i="1"/>
  <c r="K179" i="1"/>
  <c r="J179" i="1"/>
  <c r="BI179" i="1" s="1"/>
  <c r="DI178" i="1"/>
  <c r="DH178" i="1"/>
  <c r="DF178" i="1"/>
  <c r="BU178" i="1"/>
  <c r="BT178" i="1"/>
  <c r="BL178" i="1"/>
  <c r="BF178" i="1"/>
  <c r="AZ178" i="1"/>
  <c r="BM178" i="1" s="1"/>
  <c r="BP178" i="1" s="1"/>
  <c r="AU178" i="1"/>
  <c r="AS178" i="1" s="1"/>
  <c r="AT178" i="1"/>
  <c r="AL178" i="1"/>
  <c r="AG178" i="1"/>
  <c r="J178" i="1" s="1"/>
  <c r="BI178" i="1" s="1"/>
  <c r="AF178" i="1"/>
  <c r="Y178" i="1"/>
  <c r="X178" i="1"/>
  <c r="W178" i="1" s="1"/>
  <c r="P178" i="1"/>
  <c r="N178" i="1"/>
  <c r="I178" i="1"/>
  <c r="H178" i="1"/>
  <c r="DI177" i="1"/>
  <c r="DH177" i="1"/>
  <c r="DF177" i="1"/>
  <c r="BU177" i="1"/>
  <c r="BT177" i="1"/>
  <c r="BR177" i="1"/>
  <c r="BV177" i="1" s="1"/>
  <c r="BW177" i="1" s="1"/>
  <c r="BL177" i="1"/>
  <c r="BF177" i="1"/>
  <c r="AZ177" i="1"/>
  <c r="BM177" i="1" s="1"/>
  <c r="BP177" i="1" s="1"/>
  <c r="BS177" i="1" s="1"/>
  <c r="AU177" i="1"/>
  <c r="AS177" i="1"/>
  <c r="AL177" i="1"/>
  <c r="I177" i="1" s="1"/>
  <c r="AG177" i="1"/>
  <c r="Y177" i="1"/>
  <c r="X177" i="1"/>
  <c r="W177" i="1" s="1"/>
  <c r="P177" i="1"/>
  <c r="J177" i="1"/>
  <c r="BI177" i="1" s="1"/>
  <c r="H177" i="1"/>
  <c r="DI176" i="1"/>
  <c r="DH176" i="1"/>
  <c r="DF176" i="1"/>
  <c r="BU176" i="1"/>
  <c r="BT176" i="1"/>
  <c r="BM176" i="1"/>
  <c r="BP176" i="1" s="1"/>
  <c r="BL176" i="1"/>
  <c r="BF176" i="1"/>
  <c r="AZ176" i="1"/>
  <c r="AU176" i="1"/>
  <c r="AS176" i="1" s="1"/>
  <c r="AT176" i="1"/>
  <c r="AL176" i="1"/>
  <c r="AG176" i="1"/>
  <c r="AF176" i="1"/>
  <c r="Y176" i="1"/>
  <c r="X176" i="1"/>
  <c r="P176" i="1"/>
  <c r="N176" i="1"/>
  <c r="J176" i="1"/>
  <c r="BI176" i="1" s="1"/>
  <c r="I176" i="1"/>
  <c r="H176" i="1" s="1"/>
  <c r="DI175" i="1"/>
  <c r="DH175" i="1"/>
  <c r="DG175" i="1"/>
  <c r="BH175" i="1" s="1"/>
  <c r="DF175" i="1"/>
  <c r="BU175" i="1"/>
  <c r="BT175" i="1"/>
  <c r="BP175" i="1"/>
  <c r="BS175" i="1" s="1"/>
  <c r="BL175" i="1"/>
  <c r="BF175" i="1"/>
  <c r="AZ175" i="1"/>
  <c r="BM175" i="1" s="1"/>
  <c r="AU175" i="1"/>
  <c r="AS175" i="1"/>
  <c r="K175" i="1" s="1"/>
  <c r="AL175" i="1"/>
  <c r="I175" i="1" s="1"/>
  <c r="AG175" i="1"/>
  <c r="AA175" i="1"/>
  <c r="Y175" i="1"/>
  <c r="X175" i="1"/>
  <c r="W175" i="1"/>
  <c r="S175" i="1"/>
  <c r="P175" i="1"/>
  <c r="J175" i="1"/>
  <c r="BI175" i="1" s="1"/>
  <c r="H175" i="1"/>
  <c r="DI174" i="1"/>
  <c r="DH174" i="1"/>
  <c r="DF174" i="1"/>
  <c r="BU174" i="1"/>
  <c r="BT174" i="1"/>
  <c r="BL174" i="1"/>
  <c r="BF174" i="1"/>
  <c r="AZ174" i="1"/>
  <c r="BM174" i="1" s="1"/>
  <c r="BP174" i="1" s="1"/>
  <c r="AU174" i="1"/>
  <c r="AS174" i="1" s="1"/>
  <c r="AL174" i="1"/>
  <c r="I174" i="1" s="1"/>
  <c r="H174" i="1" s="1"/>
  <c r="AG174" i="1"/>
  <c r="AF174" i="1"/>
  <c r="Y174" i="1"/>
  <c r="X174" i="1"/>
  <c r="W174" i="1" s="1"/>
  <c r="P174" i="1"/>
  <c r="J174" i="1"/>
  <c r="BI174" i="1" s="1"/>
  <c r="DI173" i="1"/>
  <c r="DH173" i="1"/>
  <c r="DF173" i="1"/>
  <c r="BU173" i="1"/>
  <c r="BT173" i="1"/>
  <c r="BP173" i="1"/>
  <c r="BL173" i="1"/>
  <c r="BF173" i="1"/>
  <c r="AZ173" i="1"/>
  <c r="BM173" i="1" s="1"/>
  <c r="AU173" i="1"/>
  <c r="AT173" i="1"/>
  <c r="AS173" i="1"/>
  <c r="AL173" i="1"/>
  <c r="I173" i="1" s="1"/>
  <c r="AG173" i="1"/>
  <c r="AF173" i="1"/>
  <c r="AE173" i="1"/>
  <c r="AA173" i="1"/>
  <c r="Y173" i="1"/>
  <c r="X173" i="1"/>
  <c r="W173" i="1"/>
  <c r="S173" i="1"/>
  <c r="P173" i="1"/>
  <c r="N173" i="1"/>
  <c r="K173" i="1"/>
  <c r="J173" i="1"/>
  <c r="BI173" i="1" s="1"/>
  <c r="H173" i="1"/>
  <c r="DI172" i="1"/>
  <c r="DH172" i="1"/>
  <c r="DF172" i="1"/>
  <c r="BU172" i="1"/>
  <c r="BT172" i="1"/>
  <c r="BL172" i="1"/>
  <c r="BF172" i="1"/>
  <c r="AZ172" i="1"/>
  <c r="BM172" i="1" s="1"/>
  <c r="BP172" i="1" s="1"/>
  <c r="AU172" i="1"/>
  <c r="AS172" i="1" s="1"/>
  <c r="AT172" i="1" s="1"/>
  <c r="AL172" i="1"/>
  <c r="I172" i="1" s="1"/>
  <c r="H172" i="1" s="1"/>
  <c r="AG172" i="1"/>
  <c r="J172" i="1" s="1"/>
  <c r="BI172" i="1" s="1"/>
  <c r="AF172" i="1"/>
  <c r="Y172" i="1"/>
  <c r="X172" i="1"/>
  <c r="W172" i="1" s="1"/>
  <c r="P172" i="1"/>
  <c r="DI171" i="1"/>
  <c r="DH171" i="1"/>
  <c r="DF171" i="1"/>
  <c r="DG171" i="1" s="1"/>
  <c r="BH171" i="1" s="1"/>
  <c r="BJ171" i="1" s="1"/>
  <c r="BU171" i="1"/>
  <c r="BT171" i="1"/>
  <c r="BQ171" i="1"/>
  <c r="BL171" i="1"/>
  <c r="BF171" i="1"/>
  <c r="AZ171" i="1"/>
  <c r="BM171" i="1" s="1"/>
  <c r="BP171" i="1" s="1"/>
  <c r="AU171" i="1"/>
  <c r="AT171" i="1"/>
  <c r="AS171" i="1"/>
  <c r="AL171" i="1"/>
  <c r="I171" i="1" s="1"/>
  <c r="AG171" i="1"/>
  <c r="AF171" i="1"/>
  <c r="AE171" i="1"/>
  <c r="Y171" i="1"/>
  <c r="X171" i="1"/>
  <c r="W171" i="1" s="1"/>
  <c r="S171" i="1"/>
  <c r="P171" i="1"/>
  <c r="N171" i="1"/>
  <c r="K171" i="1"/>
  <c r="J171" i="1"/>
  <c r="BI171" i="1" s="1"/>
  <c r="H171" i="1"/>
  <c r="DI170" i="1"/>
  <c r="DH170" i="1"/>
  <c r="DF170" i="1"/>
  <c r="BU170" i="1"/>
  <c r="BT170" i="1"/>
  <c r="BM170" i="1"/>
  <c r="BP170" i="1" s="1"/>
  <c r="BL170" i="1"/>
  <c r="BF170" i="1"/>
  <c r="AZ170" i="1"/>
  <c r="AU170" i="1"/>
  <c r="AS170" i="1" s="1"/>
  <c r="AT170" i="1"/>
  <c r="AL170" i="1"/>
  <c r="I170" i="1" s="1"/>
  <c r="H170" i="1" s="1"/>
  <c r="AG170" i="1"/>
  <c r="AF170" i="1"/>
  <c r="Y170" i="1"/>
  <c r="X170" i="1"/>
  <c r="W170" i="1" s="1"/>
  <c r="P170" i="1"/>
  <c r="N170" i="1"/>
  <c r="J170" i="1"/>
  <c r="BI170" i="1" s="1"/>
  <c r="DI169" i="1"/>
  <c r="DH169" i="1"/>
  <c r="DF169" i="1"/>
  <c r="BU169" i="1"/>
  <c r="BT169" i="1"/>
  <c r="BL169" i="1"/>
  <c r="BF169" i="1"/>
  <c r="AZ169" i="1"/>
  <c r="BM169" i="1" s="1"/>
  <c r="BP169" i="1" s="1"/>
  <c r="AU169" i="1"/>
  <c r="AS169" i="1"/>
  <c r="N169" i="1" s="1"/>
  <c r="AL169" i="1"/>
  <c r="I169" i="1" s="1"/>
  <c r="H169" i="1" s="1"/>
  <c r="AG169" i="1"/>
  <c r="AE169" i="1"/>
  <c r="Y169" i="1"/>
  <c r="X169" i="1"/>
  <c r="W169" i="1"/>
  <c r="P169" i="1"/>
  <c r="K169" i="1"/>
  <c r="J169" i="1"/>
  <c r="BI169" i="1" s="1"/>
  <c r="DI168" i="1"/>
  <c r="DH168" i="1"/>
  <c r="DF168" i="1"/>
  <c r="BU168" i="1"/>
  <c r="BT168" i="1"/>
  <c r="BM168" i="1"/>
  <c r="BP168" i="1" s="1"/>
  <c r="BL168" i="1"/>
  <c r="BF168" i="1"/>
  <c r="AZ168" i="1"/>
  <c r="AU168" i="1"/>
  <c r="AS168" i="1" s="1"/>
  <c r="AT168" i="1"/>
  <c r="AL168" i="1"/>
  <c r="AG168" i="1"/>
  <c r="AF168" i="1"/>
  <c r="Y168" i="1"/>
  <c r="X168" i="1"/>
  <c r="P168" i="1"/>
  <c r="N168" i="1"/>
  <c r="J168" i="1"/>
  <c r="BI168" i="1" s="1"/>
  <c r="I168" i="1"/>
  <c r="H168" i="1" s="1"/>
  <c r="DI167" i="1"/>
  <c r="DH167" i="1"/>
  <c r="DG167" i="1"/>
  <c r="BH167" i="1" s="1"/>
  <c r="DF167" i="1"/>
  <c r="BU167" i="1"/>
  <c r="BT167" i="1"/>
  <c r="BP167" i="1"/>
  <c r="BS167" i="1" s="1"/>
  <c r="BL167" i="1"/>
  <c r="BF167" i="1"/>
  <c r="AZ167" i="1"/>
  <c r="BM167" i="1" s="1"/>
  <c r="AU167" i="1"/>
  <c r="AS167" i="1"/>
  <c r="AL167" i="1"/>
  <c r="I167" i="1" s="1"/>
  <c r="AG167" i="1"/>
  <c r="AA167" i="1"/>
  <c r="Y167" i="1"/>
  <c r="X167" i="1"/>
  <c r="W167" i="1"/>
  <c r="S167" i="1"/>
  <c r="P167" i="1"/>
  <c r="J167" i="1"/>
  <c r="BI167" i="1" s="1"/>
  <c r="H167" i="1"/>
  <c r="DI166" i="1"/>
  <c r="DH166" i="1"/>
  <c r="DF166" i="1"/>
  <c r="BU166" i="1"/>
  <c r="BT166" i="1"/>
  <c r="BL166" i="1"/>
  <c r="BF166" i="1"/>
  <c r="AZ166" i="1"/>
  <c r="BM166" i="1" s="1"/>
  <c r="BP166" i="1" s="1"/>
  <c r="AU166" i="1"/>
  <c r="AS166" i="1" s="1"/>
  <c r="AL166" i="1"/>
  <c r="I166" i="1" s="1"/>
  <c r="H166" i="1" s="1"/>
  <c r="AG166" i="1"/>
  <c r="AF166" i="1"/>
  <c r="Y166" i="1"/>
  <c r="X166" i="1"/>
  <c r="W166" i="1" s="1"/>
  <c r="P166" i="1"/>
  <c r="J166" i="1"/>
  <c r="BI166" i="1" s="1"/>
  <c r="DI165" i="1"/>
  <c r="DH165" i="1"/>
  <c r="DF165" i="1"/>
  <c r="BU165" i="1"/>
  <c r="BT165" i="1"/>
  <c r="BP165" i="1"/>
  <c r="BL165" i="1"/>
  <c r="BF165" i="1"/>
  <c r="AZ165" i="1"/>
  <c r="BM165" i="1" s="1"/>
  <c r="AU165" i="1"/>
  <c r="AT165" i="1"/>
  <c r="AS165" i="1"/>
  <c r="AL165" i="1"/>
  <c r="I165" i="1" s="1"/>
  <c r="AG165" i="1"/>
  <c r="AF165" i="1"/>
  <c r="AE165" i="1"/>
  <c r="AA165" i="1"/>
  <c r="Y165" i="1"/>
  <c r="X165" i="1"/>
  <c r="W165" i="1"/>
  <c r="S165" i="1"/>
  <c r="P165" i="1"/>
  <c r="N165" i="1"/>
  <c r="K165" i="1"/>
  <c r="J165" i="1"/>
  <c r="BI165" i="1" s="1"/>
  <c r="H165" i="1"/>
  <c r="DI164" i="1"/>
  <c r="DH164" i="1"/>
  <c r="DF164" i="1"/>
  <c r="BU164" i="1"/>
  <c r="BT164" i="1"/>
  <c r="BL164" i="1"/>
  <c r="BF164" i="1"/>
  <c r="AZ164" i="1"/>
  <c r="BM164" i="1" s="1"/>
  <c r="BP164" i="1" s="1"/>
  <c r="AU164" i="1"/>
  <c r="AS164" i="1" s="1"/>
  <c r="AT164" i="1" s="1"/>
  <c r="AL164" i="1"/>
  <c r="I164" i="1" s="1"/>
  <c r="H164" i="1" s="1"/>
  <c r="AG164" i="1"/>
  <c r="J164" i="1" s="1"/>
  <c r="BI164" i="1" s="1"/>
  <c r="AF164" i="1"/>
  <c r="Y164" i="1"/>
  <c r="X164" i="1"/>
  <c r="W164" i="1" s="1"/>
  <c r="P164" i="1"/>
  <c r="DI163" i="1"/>
  <c r="DH163" i="1"/>
  <c r="DF163" i="1"/>
  <c r="DG163" i="1" s="1"/>
  <c r="BH163" i="1" s="1"/>
  <c r="BJ163" i="1" s="1"/>
  <c r="BU163" i="1"/>
  <c r="BT163" i="1"/>
  <c r="BL163" i="1"/>
  <c r="BF163" i="1"/>
  <c r="AZ163" i="1"/>
  <c r="BM163" i="1" s="1"/>
  <c r="BP163" i="1" s="1"/>
  <c r="BQ163" i="1" s="1"/>
  <c r="AU163" i="1"/>
  <c r="AT163" i="1"/>
  <c r="AS163" i="1"/>
  <c r="AL163" i="1"/>
  <c r="I163" i="1" s="1"/>
  <c r="AG163" i="1"/>
  <c r="AF163" i="1"/>
  <c r="AE163" i="1"/>
  <c r="Y163" i="1"/>
  <c r="X163" i="1"/>
  <c r="W163" i="1" s="1"/>
  <c r="S163" i="1"/>
  <c r="P163" i="1"/>
  <c r="N163" i="1"/>
  <c r="K163" i="1"/>
  <c r="J163" i="1"/>
  <c r="BI163" i="1" s="1"/>
  <c r="H163" i="1"/>
  <c r="DI162" i="1"/>
  <c r="DH162" i="1"/>
  <c r="DF162" i="1"/>
  <c r="BU162" i="1"/>
  <c r="BT162" i="1"/>
  <c r="BM162" i="1"/>
  <c r="BP162" i="1" s="1"/>
  <c r="BL162" i="1"/>
  <c r="BF162" i="1"/>
  <c r="AZ162" i="1"/>
  <c r="AU162" i="1"/>
  <c r="AS162" i="1" s="1"/>
  <c r="AT162" i="1"/>
  <c r="AL162" i="1"/>
  <c r="I162" i="1" s="1"/>
  <c r="H162" i="1" s="1"/>
  <c r="AG162" i="1"/>
  <c r="AF162" i="1"/>
  <c r="Y162" i="1"/>
  <c r="X162" i="1"/>
  <c r="W162" i="1" s="1"/>
  <c r="P162" i="1"/>
  <c r="N162" i="1"/>
  <c r="J162" i="1"/>
  <c r="BI162" i="1" s="1"/>
  <c r="DI161" i="1"/>
  <c r="DH161" i="1"/>
  <c r="DF161" i="1"/>
  <c r="BU161" i="1"/>
  <c r="BT161" i="1"/>
  <c r="BL161" i="1"/>
  <c r="BF161" i="1"/>
  <c r="AZ161" i="1"/>
  <c r="BM161" i="1" s="1"/>
  <c r="BP161" i="1" s="1"/>
  <c r="AU161" i="1"/>
  <c r="AS161" i="1"/>
  <c r="N161" i="1" s="1"/>
  <c r="AL161" i="1"/>
  <c r="I161" i="1" s="1"/>
  <c r="H161" i="1" s="1"/>
  <c r="AG161" i="1"/>
  <c r="AE161" i="1"/>
  <c r="Y161" i="1"/>
  <c r="X161" i="1"/>
  <c r="W161" i="1"/>
  <c r="P161" i="1"/>
  <c r="K161" i="1"/>
  <c r="J161" i="1"/>
  <c r="BI161" i="1" s="1"/>
  <c r="DI160" i="1"/>
  <c r="DH160" i="1"/>
  <c r="DF160" i="1"/>
  <c r="BU160" i="1"/>
  <c r="BT160" i="1"/>
  <c r="BM160" i="1"/>
  <c r="BP160" i="1" s="1"/>
  <c r="BL160" i="1"/>
  <c r="BF160" i="1"/>
  <c r="AZ160" i="1"/>
  <c r="AU160" i="1"/>
  <c r="AS160" i="1" s="1"/>
  <c r="AT160" i="1"/>
  <c r="AL160" i="1"/>
  <c r="AG160" i="1"/>
  <c r="AF160" i="1"/>
  <c r="Y160" i="1"/>
  <c r="X160" i="1"/>
  <c r="P160" i="1"/>
  <c r="N160" i="1"/>
  <c r="J160" i="1"/>
  <c r="BI160" i="1" s="1"/>
  <c r="I160" i="1"/>
  <c r="H160" i="1" s="1"/>
  <c r="DI159" i="1"/>
  <c r="DH159" i="1"/>
  <c r="DG159" i="1"/>
  <c r="DF159" i="1"/>
  <c r="BU159" i="1"/>
  <c r="BT159" i="1"/>
  <c r="BP159" i="1"/>
  <c r="BL159" i="1"/>
  <c r="BH159" i="1"/>
  <c r="BF159" i="1"/>
  <c r="BJ159" i="1" s="1"/>
  <c r="AZ159" i="1"/>
  <c r="BM159" i="1" s="1"/>
  <c r="AU159" i="1"/>
  <c r="AS159" i="1"/>
  <c r="AL159" i="1"/>
  <c r="I159" i="1" s="1"/>
  <c r="AG159" i="1"/>
  <c r="Y159" i="1"/>
  <c r="X159" i="1"/>
  <c r="W159" i="1"/>
  <c r="S159" i="1"/>
  <c r="P159" i="1"/>
  <c r="J159" i="1"/>
  <c r="BI159" i="1" s="1"/>
  <c r="BK159" i="1" s="1"/>
  <c r="H159" i="1"/>
  <c r="DI158" i="1"/>
  <c r="DH158" i="1"/>
  <c r="DF158" i="1"/>
  <c r="BU158" i="1"/>
  <c r="BT158" i="1"/>
  <c r="BL158" i="1"/>
  <c r="BF158" i="1"/>
  <c r="AZ158" i="1"/>
  <c r="BM158" i="1" s="1"/>
  <c r="BP158" i="1" s="1"/>
  <c r="AU158" i="1"/>
  <c r="AS158" i="1" s="1"/>
  <c r="AT158" i="1"/>
  <c r="AL158" i="1"/>
  <c r="AG158" i="1"/>
  <c r="J158" i="1" s="1"/>
  <c r="BI158" i="1" s="1"/>
  <c r="AF158" i="1"/>
  <c r="Y158" i="1"/>
  <c r="X158" i="1"/>
  <c r="W158" i="1" s="1"/>
  <c r="P158" i="1"/>
  <c r="N158" i="1"/>
  <c r="I158" i="1"/>
  <c r="H158" i="1"/>
  <c r="AA158" i="1" s="1"/>
  <c r="DI157" i="1"/>
  <c r="DH157" i="1"/>
  <c r="DF157" i="1"/>
  <c r="DG157" i="1" s="1"/>
  <c r="BH157" i="1" s="1"/>
  <c r="BJ157" i="1" s="1"/>
  <c r="BU157" i="1"/>
  <c r="BT157" i="1"/>
  <c r="BQ157" i="1"/>
  <c r="BL157" i="1"/>
  <c r="BF157" i="1"/>
  <c r="AZ157" i="1"/>
  <c r="BM157" i="1" s="1"/>
  <c r="BP157" i="1" s="1"/>
  <c r="AU157" i="1"/>
  <c r="AS157" i="1"/>
  <c r="AT157" i="1" s="1"/>
  <c r="AL157" i="1"/>
  <c r="I157" i="1" s="1"/>
  <c r="AG157" i="1"/>
  <c r="AE157" i="1"/>
  <c r="Y157" i="1"/>
  <c r="X157" i="1"/>
  <c r="W157" i="1" s="1"/>
  <c r="S157" i="1"/>
  <c r="P157" i="1"/>
  <c r="N157" i="1"/>
  <c r="K157" i="1"/>
  <c r="J157" i="1"/>
  <c r="BI157" i="1" s="1"/>
  <c r="H157" i="1"/>
  <c r="DI156" i="1"/>
  <c r="DH156" i="1"/>
  <c r="DF156" i="1"/>
  <c r="BU156" i="1"/>
  <c r="BT156" i="1"/>
  <c r="BS156" i="1"/>
  <c r="BP156" i="1"/>
  <c r="BQ156" i="1" s="1"/>
  <c r="BM156" i="1"/>
  <c r="BL156" i="1"/>
  <c r="BF156" i="1"/>
  <c r="AZ156" i="1"/>
  <c r="AU156" i="1"/>
  <c r="AS156" i="1" s="1"/>
  <c r="AT156" i="1" s="1"/>
  <c r="AL156" i="1"/>
  <c r="I156" i="1" s="1"/>
  <c r="H156" i="1" s="1"/>
  <c r="AG156" i="1"/>
  <c r="AF156" i="1"/>
  <c r="Y156" i="1"/>
  <c r="X156" i="1"/>
  <c r="W156" i="1" s="1"/>
  <c r="P156" i="1"/>
  <c r="J156" i="1"/>
  <c r="BI156" i="1" s="1"/>
  <c r="DI155" i="1"/>
  <c r="DH155" i="1"/>
  <c r="DF155" i="1"/>
  <c r="BU155" i="1"/>
  <c r="BT155" i="1"/>
  <c r="BR155" i="1"/>
  <c r="BV155" i="1" s="1"/>
  <c r="BW155" i="1" s="1"/>
  <c r="BL155" i="1"/>
  <c r="BF155" i="1"/>
  <c r="AZ155" i="1"/>
  <c r="BM155" i="1" s="1"/>
  <c r="BP155" i="1" s="1"/>
  <c r="AU155" i="1"/>
  <c r="AT155" i="1"/>
  <c r="AS155" i="1"/>
  <c r="N155" i="1" s="1"/>
  <c r="AL155" i="1"/>
  <c r="I155" i="1" s="1"/>
  <c r="H155" i="1" s="1"/>
  <c r="AG155" i="1"/>
  <c r="AF155" i="1"/>
  <c r="AE155" i="1"/>
  <c r="Y155" i="1"/>
  <c r="X155" i="1"/>
  <c r="W155" i="1"/>
  <c r="P155" i="1"/>
  <c r="K155" i="1"/>
  <c r="J155" i="1"/>
  <c r="BI155" i="1" s="1"/>
  <c r="DI154" i="1"/>
  <c r="DH154" i="1"/>
  <c r="DF154" i="1"/>
  <c r="BU154" i="1"/>
  <c r="BT154" i="1"/>
  <c r="BM154" i="1"/>
  <c r="BP154" i="1" s="1"/>
  <c r="BL154" i="1"/>
  <c r="BF154" i="1"/>
  <c r="AZ154" i="1"/>
  <c r="AU154" i="1"/>
  <c r="AS154" i="1" s="1"/>
  <c r="AT154" i="1"/>
  <c r="AL154" i="1"/>
  <c r="AG154" i="1"/>
  <c r="AF154" i="1"/>
  <c r="Y154" i="1"/>
  <c r="X154" i="1"/>
  <c r="P154" i="1"/>
  <c r="N154" i="1"/>
  <c r="J154" i="1"/>
  <c r="BI154" i="1" s="1"/>
  <c r="I154" i="1"/>
  <c r="H154" i="1" s="1"/>
  <c r="DI153" i="1"/>
  <c r="DH153" i="1"/>
  <c r="DG153" i="1"/>
  <c r="BH153" i="1" s="1"/>
  <c r="DF153" i="1"/>
  <c r="BU153" i="1"/>
  <c r="BT153" i="1"/>
  <c r="BP153" i="1"/>
  <c r="BS153" i="1" s="1"/>
  <c r="BL153" i="1"/>
  <c r="BF153" i="1"/>
  <c r="BJ153" i="1" s="1"/>
  <c r="AZ153" i="1"/>
  <c r="BM153" i="1" s="1"/>
  <c r="AU153" i="1"/>
  <c r="AS153" i="1"/>
  <c r="AL153" i="1"/>
  <c r="I153" i="1" s="1"/>
  <c r="AG153" i="1"/>
  <c r="AA153" i="1"/>
  <c r="Y153" i="1"/>
  <c r="X153" i="1"/>
  <c r="W153" i="1"/>
  <c r="S153" i="1"/>
  <c r="P153" i="1"/>
  <c r="K153" i="1"/>
  <c r="J153" i="1"/>
  <c r="BI153" i="1" s="1"/>
  <c r="BK153" i="1" s="1"/>
  <c r="H153" i="1"/>
  <c r="DI152" i="1"/>
  <c r="DH152" i="1"/>
  <c r="DF152" i="1"/>
  <c r="BU152" i="1"/>
  <c r="BT152" i="1"/>
  <c r="BL152" i="1"/>
  <c r="BF152" i="1"/>
  <c r="AZ152" i="1"/>
  <c r="BM152" i="1" s="1"/>
  <c r="BP152" i="1" s="1"/>
  <c r="AU152" i="1"/>
  <c r="AS152" i="1" s="1"/>
  <c r="AL152" i="1"/>
  <c r="I152" i="1" s="1"/>
  <c r="H152" i="1" s="1"/>
  <c r="AG152" i="1"/>
  <c r="Y152" i="1"/>
  <c r="X152" i="1"/>
  <c r="W152" i="1" s="1"/>
  <c r="P152" i="1"/>
  <c r="J152" i="1"/>
  <c r="BI152" i="1" s="1"/>
  <c r="DI151" i="1"/>
  <c r="DH151" i="1"/>
  <c r="DF151" i="1"/>
  <c r="DG151" i="1" s="1"/>
  <c r="BH151" i="1" s="1"/>
  <c r="BJ151" i="1" s="1"/>
  <c r="BU151" i="1"/>
  <c r="BT151" i="1"/>
  <c r="BP151" i="1"/>
  <c r="BL151" i="1"/>
  <c r="BF151" i="1"/>
  <c r="AZ151" i="1"/>
  <c r="BM151" i="1" s="1"/>
  <c r="AU151" i="1"/>
  <c r="AT151" i="1"/>
  <c r="AS151" i="1"/>
  <c r="AL151" i="1"/>
  <c r="I151" i="1" s="1"/>
  <c r="AG151" i="1"/>
  <c r="AF151" i="1"/>
  <c r="AE151" i="1"/>
  <c r="AA151" i="1"/>
  <c r="Y151" i="1"/>
  <c r="X151" i="1"/>
  <c r="W151" i="1"/>
  <c r="S151" i="1"/>
  <c r="P151" i="1"/>
  <c r="N151" i="1"/>
  <c r="K151" i="1"/>
  <c r="J151" i="1"/>
  <c r="BI151" i="1" s="1"/>
  <c r="H151" i="1"/>
  <c r="DI150" i="1"/>
  <c r="DH150" i="1"/>
  <c r="DF150" i="1"/>
  <c r="BU150" i="1"/>
  <c r="BT150" i="1"/>
  <c r="BL150" i="1"/>
  <c r="BF150" i="1"/>
  <c r="AZ150" i="1"/>
  <c r="BM150" i="1" s="1"/>
  <c r="BP150" i="1" s="1"/>
  <c r="AU150" i="1"/>
  <c r="AS150" i="1" s="1"/>
  <c r="AT150" i="1"/>
  <c r="AL150" i="1"/>
  <c r="I150" i="1" s="1"/>
  <c r="H150" i="1" s="1"/>
  <c r="AG150" i="1"/>
  <c r="J150" i="1" s="1"/>
  <c r="BI150" i="1" s="1"/>
  <c r="AF150" i="1"/>
  <c r="Y150" i="1"/>
  <c r="X150" i="1"/>
  <c r="W150" i="1" s="1"/>
  <c r="P150" i="1"/>
  <c r="N150" i="1"/>
  <c r="DI149" i="1"/>
  <c r="DH149" i="1"/>
  <c r="DF149" i="1"/>
  <c r="DG149" i="1" s="1"/>
  <c r="BH149" i="1" s="1"/>
  <c r="BU149" i="1"/>
  <c r="BT149" i="1"/>
  <c r="BL149" i="1"/>
  <c r="BJ149" i="1"/>
  <c r="BF149" i="1"/>
  <c r="AZ149" i="1"/>
  <c r="BM149" i="1" s="1"/>
  <c r="BP149" i="1" s="1"/>
  <c r="AU149" i="1"/>
  <c r="AS149" i="1"/>
  <c r="AT149" i="1" s="1"/>
  <c r="AL149" i="1"/>
  <c r="I149" i="1" s="1"/>
  <c r="AG149" i="1"/>
  <c r="AE149" i="1"/>
  <c r="Y149" i="1"/>
  <c r="X149" i="1"/>
  <c r="W149" i="1" s="1"/>
  <c r="S149" i="1"/>
  <c r="P149" i="1"/>
  <c r="N149" i="1"/>
  <c r="K149" i="1"/>
  <c r="J149" i="1"/>
  <c r="BI149" i="1" s="1"/>
  <c r="H149" i="1"/>
  <c r="DI148" i="1"/>
  <c r="DH148" i="1"/>
  <c r="DF148" i="1"/>
  <c r="BU148" i="1"/>
  <c r="BT148" i="1"/>
  <c r="BM148" i="1"/>
  <c r="BP148" i="1" s="1"/>
  <c r="BL148" i="1"/>
  <c r="BF148" i="1"/>
  <c r="AZ148" i="1"/>
  <c r="AU148" i="1"/>
  <c r="AS148" i="1" s="1"/>
  <c r="AT148" i="1"/>
  <c r="AL148" i="1"/>
  <c r="I148" i="1" s="1"/>
  <c r="AG148" i="1"/>
  <c r="AF148" i="1"/>
  <c r="Y148" i="1"/>
  <c r="X148" i="1"/>
  <c r="W148" i="1" s="1"/>
  <c r="P148" i="1"/>
  <c r="N148" i="1"/>
  <c r="J148" i="1"/>
  <c r="BI148" i="1" s="1"/>
  <c r="H148" i="1"/>
  <c r="DI147" i="1"/>
  <c r="DH147" i="1"/>
  <c r="DF147" i="1"/>
  <c r="BU147" i="1"/>
  <c r="BT147" i="1"/>
  <c r="BL147" i="1"/>
  <c r="BF147" i="1"/>
  <c r="AZ147" i="1"/>
  <c r="BM147" i="1" s="1"/>
  <c r="BP147" i="1" s="1"/>
  <c r="AU147" i="1"/>
  <c r="AS147" i="1"/>
  <c r="N147" i="1" s="1"/>
  <c r="AL147" i="1"/>
  <c r="I147" i="1" s="1"/>
  <c r="H147" i="1" s="1"/>
  <c r="AG147" i="1"/>
  <c r="AE147" i="1"/>
  <c r="Y147" i="1"/>
  <c r="X147" i="1"/>
  <c r="W147" i="1"/>
  <c r="P147" i="1"/>
  <c r="K147" i="1"/>
  <c r="J147" i="1"/>
  <c r="BI147" i="1" s="1"/>
  <c r="DI146" i="1"/>
  <c r="DH146" i="1"/>
  <c r="DF146" i="1"/>
  <c r="BU146" i="1"/>
  <c r="BT146" i="1"/>
  <c r="BM146" i="1"/>
  <c r="BP146" i="1" s="1"/>
  <c r="BL146" i="1"/>
  <c r="BF146" i="1"/>
  <c r="AZ146" i="1"/>
  <c r="AU146" i="1"/>
  <c r="AS146" i="1" s="1"/>
  <c r="AT146" i="1"/>
  <c r="AL146" i="1"/>
  <c r="AG146" i="1"/>
  <c r="AF146" i="1"/>
  <c r="Y146" i="1"/>
  <c r="X146" i="1"/>
  <c r="P146" i="1"/>
  <c r="N146" i="1"/>
  <c r="J146" i="1"/>
  <c r="BI146" i="1" s="1"/>
  <c r="I146" i="1"/>
  <c r="H146" i="1" s="1"/>
  <c r="DI145" i="1"/>
  <c r="DH145" i="1"/>
  <c r="DG145" i="1"/>
  <c r="BH145" i="1" s="1"/>
  <c r="DF145" i="1"/>
  <c r="BU145" i="1"/>
  <c r="BT145" i="1"/>
  <c r="BP145" i="1"/>
  <c r="BS145" i="1" s="1"/>
  <c r="BL145" i="1"/>
  <c r="BF145" i="1"/>
  <c r="BJ145" i="1" s="1"/>
  <c r="AZ145" i="1"/>
  <c r="BM145" i="1" s="1"/>
  <c r="AU145" i="1"/>
  <c r="AS145" i="1"/>
  <c r="AL145" i="1"/>
  <c r="I145" i="1" s="1"/>
  <c r="AG145" i="1"/>
  <c r="AA145" i="1"/>
  <c r="Y145" i="1"/>
  <c r="X145" i="1"/>
  <c r="W145" i="1"/>
  <c r="S145" i="1"/>
  <c r="P145" i="1"/>
  <c r="K145" i="1"/>
  <c r="J145" i="1"/>
  <c r="BI145" i="1" s="1"/>
  <c r="BK145" i="1" s="1"/>
  <c r="H145" i="1"/>
  <c r="DI144" i="1"/>
  <c r="DH144" i="1"/>
  <c r="DF144" i="1"/>
  <c r="BU144" i="1"/>
  <c r="BT144" i="1"/>
  <c r="BL144" i="1"/>
  <c r="BF144" i="1"/>
  <c r="AZ144" i="1"/>
  <c r="BM144" i="1" s="1"/>
  <c r="BP144" i="1" s="1"/>
  <c r="AU144" i="1"/>
  <c r="AS144" i="1" s="1"/>
  <c r="AL144" i="1"/>
  <c r="I144" i="1" s="1"/>
  <c r="H144" i="1" s="1"/>
  <c r="AG144" i="1"/>
  <c r="Y144" i="1"/>
  <c r="X144" i="1"/>
  <c r="W144" i="1" s="1"/>
  <c r="P144" i="1"/>
  <c r="J144" i="1"/>
  <c r="BI144" i="1" s="1"/>
  <c r="DI143" i="1"/>
  <c r="DH143" i="1"/>
  <c r="DF143" i="1"/>
  <c r="DG143" i="1" s="1"/>
  <c r="BH143" i="1" s="1"/>
  <c r="BJ143" i="1" s="1"/>
  <c r="BU143" i="1"/>
  <c r="BT143" i="1"/>
  <c r="BP143" i="1"/>
  <c r="BL143" i="1"/>
  <c r="BF143" i="1"/>
  <c r="AZ143" i="1"/>
  <c r="BM143" i="1" s="1"/>
  <c r="AU143" i="1"/>
  <c r="AT143" i="1"/>
  <c r="AS143" i="1"/>
  <c r="AL143" i="1"/>
  <c r="I143" i="1" s="1"/>
  <c r="AG143" i="1"/>
  <c r="AF143" i="1"/>
  <c r="AE143" i="1"/>
  <c r="AA143" i="1"/>
  <c r="Y143" i="1"/>
  <c r="X143" i="1"/>
  <c r="W143" i="1"/>
  <c r="S143" i="1"/>
  <c r="P143" i="1"/>
  <c r="N143" i="1"/>
  <c r="K143" i="1"/>
  <c r="J143" i="1"/>
  <c r="BI143" i="1" s="1"/>
  <c r="H143" i="1"/>
  <c r="DI142" i="1"/>
  <c r="DH142" i="1"/>
  <c r="DF142" i="1"/>
  <c r="BU142" i="1"/>
  <c r="BT142" i="1"/>
  <c r="BL142" i="1"/>
  <c r="BF142" i="1"/>
  <c r="AZ142" i="1"/>
  <c r="BM142" i="1" s="1"/>
  <c r="BP142" i="1" s="1"/>
  <c r="AU142" i="1"/>
  <c r="AS142" i="1" s="1"/>
  <c r="AT142" i="1"/>
  <c r="AL142" i="1"/>
  <c r="I142" i="1" s="1"/>
  <c r="H142" i="1" s="1"/>
  <c r="AG142" i="1"/>
  <c r="J142" i="1" s="1"/>
  <c r="BI142" i="1" s="1"/>
  <c r="AF142" i="1"/>
  <c r="Y142" i="1"/>
  <c r="X142" i="1"/>
  <c r="W142" i="1" s="1"/>
  <c r="P142" i="1"/>
  <c r="N142" i="1"/>
  <c r="DI141" i="1"/>
  <c r="DH141" i="1"/>
  <c r="DF141" i="1"/>
  <c r="DG141" i="1" s="1"/>
  <c r="BH141" i="1" s="1"/>
  <c r="BU141" i="1"/>
  <c r="BT141" i="1"/>
  <c r="BL141" i="1"/>
  <c r="BJ141" i="1"/>
  <c r="BF141" i="1"/>
  <c r="AZ141" i="1"/>
  <c r="BM141" i="1" s="1"/>
  <c r="BP141" i="1" s="1"/>
  <c r="AU141" i="1"/>
  <c r="AS141" i="1"/>
  <c r="AT141" i="1" s="1"/>
  <c r="AL141" i="1"/>
  <c r="I141" i="1" s="1"/>
  <c r="AG141" i="1"/>
  <c r="AE141" i="1"/>
  <c r="Y141" i="1"/>
  <c r="X141" i="1"/>
  <c r="W141" i="1" s="1"/>
  <c r="S141" i="1"/>
  <c r="P141" i="1"/>
  <c r="N141" i="1"/>
  <c r="K141" i="1"/>
  <c r="J141" i="1"/>
  <c r="BI141" i="1" s="1"/>
  <c r="H141" i="1"/>
  <c r="DI140" i="1"/>
  <c r="DH140" i="1"/>
  <c r="DF140" i="1"/>
  <c r="BU140" i="1"/>
  <c r="BT140" i="1"/>
  <c r="BM140" i="1"/>
  <c r="BP140" i="1" s="1"/>
  <c r="BL140" i="1"/>
  <c r="BF140" i="1"/>
  <c r="AZ140" i="1"/>
  <c r="AU140" i="1"/>
  <c r="AS140" i="1" s="1"/>
  <c r="AT140" i="1"/>
  <c r="AL140" i="1"/>
  <c r="I140" i="1" s="1"/>
  <c r="AG140" i="1"/>
  <c r="AF140" i="1"/>
  <c r="Y140" i="1"/>
  <c r="X140" i="1"/>
  <c r="W140" i="1" s="1"/>
  <c r="P140" i="1"/>
  <c r="N140" i="1"/>
  <c r="J140" i="1"/>
  <c r="BI140" i="1" s="1"/>
  <c r="H140" i="1"/>
  <c r="DI139" i="1"/>
  <c r="DH139" i="1"/>
  <c r="DF139" i="1"/>
  <c r="BU139" i="1"/>
  <c r="BT139" i="1"/>
  <c r="BL139" i="1"/>
  <c r="BF139" i="1"/>
  <c r="AZ139" i="1"/>
  <c r="BM139" i="1" s="1"/>
  <c r="BP139" i="1" s="1"/>
  <c r="AU139" i="1"/>
  <c r="AS139" i="1"/>
  <c r="N139" i="1" s="1"/>
  <c r="AL139" i="1"/>
  <c r="I139" i="1" s="1"/>
  <c r="H139" i="1" s="1"/>
  <c r="AG139" i="1"/>
  <c r="AE139" i="1"/>
  <c r="Y139" i="1"/>
  <c r="X139" i="1"/>
  <c r="W139" i="1"/>
  <c r="P139" i="1"/>
  <c r="K139" i="1"/>
  <c r="J139" i="1"/>
  <c r="BI139" i="1" s="1"/>
  <c r="DI138" i="1"/>
  <c r="DH138" i="1"/>
  <c r="DF138" i="1"/>
  <c r="BU138" i="1"/>
  <c r="BT138" i="1"/>
  <c r="BM138" i="1"/>
  <c r="BP138" i="1" s="1"/>
  <c r="BL138" i="1"/>
  <c r="BF138" i="1"/>
  <c r="AZ138" i="1"/>
  <c r="AU138" i="1"/>
  <c r="AS138" i="1" s="1"/>
  <c r="AT138" i="1"/>
  <c r="AL138" i="1"/>
  <c r="AG138" i="1"/>
  <c r="AF138" i="1"/>
  <c r="Y138" i="1"/>
  <c r="X138" i="1"/>
  <c r="P138" i="1"/>
  <c r="N138" i="1"/>
  <c r="J138" i="1"/>
  <c r="BI138" i="1" s="1"/>
  <c r="I138" i="1"/>
  <c r="H138" i="1" s="1"/>
  <c r="DI137" i="1"/>
  <c r="DH137" i="1"/>
  <c r="DG137" i="1"/>
  <c r="BH137" i="1" s="1"/>
  <c r="DF137" i="1"/>
  <c r="BU137" i="1"/>
  <c r="BT137" i="1"/>
  <c r="BP137" i="1"/>
  <c r="BS137" i="1" s="1"/>
  <c r="BL137" i="1"/>
  <c r="BF137" i="1"/>
  <c r="BJ137" i="1" s="1"/>
  <c r="AZ137" i="1"/>
  <c r="BM137" i="1" s="1"/>
  <c r="AU137" i="1"/>
  <c r="AS137" i="1"/>
  <c r="AL137" i="1"/>
  <c r="I137" i="1" s="1"/>
  <c r="AG137" i="1"/>
  <c r="AA137" i="1"/>
  <c r="Y137" i="1"/>
  <c r="X137" i="1"/>
  <c r="W137" i="1"/>
  <c r="S137" i="1"/>
  <c r="P137" i="1"/>
  <c r="K137" i="1"/>
  <c r="J137" i="1"/>
  <c r="BI137" i="1" s="1"/>
  <c r="BK137" i="1" s="1"/>
  <c r="H137" i="1"/>
  <c r="DI136" i="1"/>
  <c r="DH136" i="1"/>
  <c r="DF136" i="1"/>
  <c r="BU136" i="1"/>
  <c r="BT136" i="1"/>
  <c r="BL136" i="1"/>
  <c r="BF136" i="1"/>
  <c r="AZ136" i="1"/>
  <c r="BM136" i="1" s="1"/>
  <c r="BP136" i="1" s="1"/>
  <c r="AU136" i="1"/>
  <c r="AS136" i="1" s="1"/>
  <c r="AL136" i="1"/>
  <c r="I136" i="1" s="1"/>
  <c r="H136" i="1" s="1"/>
  <c r="AG136" i="1"/>
  <c r="Y136" i="1"/>
  <c r="X136" i="1"/>
  <c r="W136" i="1" s="1"/>
  <c r="P136" i="1"/>
  <c r="J136" i="1"/>
  <c r="BI136" i="1" s="1"/>
  <c r="DI135" i="1"/>
  <c r="DH135" i="1"/>
  <c r="DF135" i="1"/>
  <c r="DG135" i="1" s="1"/>
  <c r="BH135" i="1" s="1"/>
  <c r="BU135" i="1"/>
  <c r="BT135" i="1"/>
  <c r="BP135" i="1"/>
  <c r="BL135" i="1"/>
  <c r="BF135" i="1"/>
  <c r="AZ135" i="1"/>
  <c r="BM135" i="1" s="1"/>
  <c r="AU135" i="1"/>
  <c r="AT135" i="1"/>
  <c r="AS135" i="1"/>
  <c r="AL135" i="1"/>
  <c r="AG135" i="1"/>
  <c r="AF135" i="1"/>
  <c r="AE135" i="1"/>
  <c r="AA135" i="1"/>
  <c r="Y135" i="1"/>
  <c r="X135" i="1"/>
  <c r="W135" i="1"/>
  <c r="S135" i="1"/>
  <c r="P135" i="1"/>
  <c r="N135" i="1"/>
  <c r="K135" i="1"/>
  <c r="J135" i="1"/>
  <c r="BI135" i="1" s="1"/>
  <c r="I135" i="1"/>
  <c r="H135" i="1"/>
  <c r="DI134" i="1"/>
  <c r="DH134" i="1"/>
  <c r="DF134" i="1"/>
  <c r="DG134" i="1" s="1"/>
  <c r="BH134" i="1" s="1"/>
  <c r="BJ134" i="1" s="1"/>
  <c r="BU134" i="1"/>
  <c r="BT134" i="1"/>
  <c r="BS134" i="1"/>
  <c r="BM134" i="1"/>
  <c r="BP134" i="1" s="1"/>
  <c r="BL134" i="1"/>
  <c r="BI134" i="1"/>
  <c r="BK134" i="1" s="1"/>
  <c r="BF134" i="1"/>
  <c r="AZ134" i="1"/>
  <c r="AU134" i="1"/>
  <c r="AS134" i="1" s="1"/>
  <c r="AL134" i="1"/>
  <c r="AG134" i="1"/>
  <c r="J134" i="1" s="1"/>
  <c r="Y134" i="1"/>
  <c r="W134" i="1" s="1"/>
  <c r="X134" i="1"/>
  <c r="P134" i="1"/>
  <c r="I134" i="1"/>
  <c r="H134" i="1" s="1"/>
  <c r="AA134" i="1" s="1"/>
  <c r="DI133" i="1"/>
  <c r="DH133" i="1"/>
  <c r="DG133" i="1"/>
  <c r="BH133" i="1" s="1"/>
  <c r="DF133" i="1"/>
  <c r="BU133" i="1"/>
  <c r="BT133" i="1"/>
  <c r="BQ133" i="1"/>
  <c r="BM133" i="1"/>
  <c r="BP133" i="1" s="1"/>
  <c r="BL133" i="1"/>
  <c r="BF133" i="1"/>
  <c r="AZ133" i="1"/>
  <c r="AU133" i="1"/>
  <c r="AS133" i="1"/>
  <c r="AL133" i="1"/>
  <c r="AG133" i="1"/>
  <c r="AA133" i="1"/>
  <c r="Y133" i="1"/>
  <c r="X133" i="1"/>
  <c r="W133" i="1"/>
  <c r="S133" i="1"/>
  <c r="P133" i="1"/>
  <c r="J133" i="1"/>
  <c r="BI133" i="1" s="1"/>
  <c r="I133" i="1"/>
  <c r="H133" i="1"/>
  <c r="DI132" i="1"/>
  <c r="DH132" i="1"/>
  <c r="DF132" i="1"/>
  <c r="DG132" i="1" s="1"/>
  <c r="BH132" i="1" s="1"/>
  <c r="BJ132" i="1" s="1"/>
  <c r="BU132" i="1"/>
  <c r="BT132" i="1"/>
  <c r="BS132" i="1"/>
  <c r="BM132" i="1"/>
  <c r="BP132" i="1" s="1"/>
  <c r="BL132" i="1"/>
  <c r="BF132" i="1"/>
  <c r="AZ132" i="1"/>
  <c r="AU132" i="1"/>
  <c r="AS132" i="1" s="1"/>
  <c r="AL132" i="1"/>
  <c r="AG132" i="1"/>
  <c r="J132" i="1" s="1"/>
  <c r="BI132" i="1" s="1"/>
  <c r="Y132" i="1"/>
  <c r="X132" i="1"/>
  <c r="W132" i="1" s="1"/>
  <c r="P132" i="1"/>
  <c r="I132" i="1"/>
  <c r="H132" i="1" s="1"/>
  <c r="DI131" i="1"/>
  <c r="DH131" i="1"/>
  <c r="DG131" i="1"/>
  <c r="BH131" i="1" s="1"/>
  <c r="DF131" i="1"/>
  <c r="BU131" i="1"/>
  <c r="BT131" i="1"/>
  <c r="BL131" i="1"/>
  <c r="BF131" i="1"/>
  <c r="AZ131" i="1"/>
  <c r="BM131" i="1" s="1"/>
  <c r="BP131" i="1" s="1"/>
  <c r="AU131" i="1"/>
  <c r="AS131" i="1"/>
  <c r="AL131" i="1"/>
  <c r="I131" i="1" s="1"/>
  <c r="H131" i="1" s="1"/>
  <c r="AG131" i="1"/>
  <c r="AE131" i="1"/>
  <c r="AA131" i="1"/>
  <c r="Y131" i="1"/>
  <c r="X131" i="1"/>
  <c r="W131" i="1"/>
  <c r="S131" i="1"/>
  <c r="P131" i="1"/>
  <c r="K131" i="1"/>
  <c r="J131" i="1"/>
  <c r="BI131" i="1" s="1"/>
  <c r="BK131" i="1" s="1"/>
  <c r="DI130" i="1"/>
  <c r="DH130" i="1"/>
  <c r="DF130" i="1"/>
  <c r="DG130" i="1" s="1"/>
  <c r="BH130" i="1" s="1"/>
  <c r="BJ130" i="1" s="1"/>
  <c r="BU130" i="1"/>
  <c r="BT130" i="1"/>
  <c r="BS130" i="1"/>
  <c r="BM130" i="1"/>
  <c r="BP130" i="1" s="1"/>
  <c r="BL130" i="1"/>
  <c r="BF130" i="1"/>
  <c r="AZ130" i="1"/>
  <c r="AU130" i="1"/>
  <c r="AS130" i="1" s="1"/>
  <c r="AL130" i="1"/>
  <c r="AG130" i="1"/>
  <c r="J130" i="1" s="1"/>
  <c r="BI130" i="1" s="1"/>
  <c r="Y130" i="1"/>
  <c r="X130" i="1"/>
  <c r="W130" i="1" s="1"/>
  <c r="P130" i="1"/>
  <c r="I130" i="1"/>
  <c r="H130" i="1" s="1"/>
  <c r="DI129" i="1"/>
  <c r="DH129" i="1"/>
  <c r="DG129" i="1"/>
  <c r="BH129" i="1" s="1"/>
  <c r="DF129" i="1"/>
  <c r="BU129" i="1"/>
  <c r="BT129" i="1"/>
  <c r="BL129" i="1"/>
  <c r="BF129" i="1"/>
  <c r="AZ129" i="1"/>
  <c r="BM129" i="1" s="1"/>
  <c r="BP129" i="1" s="1"/>
  <c r="AU129" i="1"/>
  <c r="AS129" i="1"/>
  <c r="AL129" i="1"/>
  <c r="I129" i="1" s="1"/>
  <c r="H129" i="1" s="1"/>
  <c r="AG129" i="1"/>
  <c r="AE129" i="1"/>
  <c r="AA129" i="1"/>
  <c r="Y129" i="1"/>
  <c r="X129" i="1"/>
  <c r="W129" i="1"/>
  <c r="S129" i="1"/>
  <c r="P129" i="1"/>
  <c r="K129" i="1"/>
  <c r="J129" i="1"/>
  <c r="BI129" i="1" s="1"/>
  <c r="BK129" i="1" s="1"/>
  <c r="DI128" i="1"/>
  <c r="DH128" i="1"/>
  <c r="DF128" i="1"/>
  <c r="DG128" i="1" s="1"/>
  <c r="BH128" i="1" s="1"/>
  <c r="BJ128" i="1" s="1"/>
  <c r="BU128" i="1"/>
  <c r="BT128" i="1"/>
  <c r="BS128" i="1"/>
  <c r="BM128" i="1"/>
  <c r="BP128" i="1" s="1"/>
  <c r="BL128" i="1"/>
  <c r="BF128" i="1"/>
  <c r="AZ128" i="1"/>
  <c r="AU128" i="1"/>
  <c r="AS128" i="1" s="1"/>
  <c r="AL128" i="1"/>
  <c r="AG128" i="1"/>
  <c r="J128" i="1" s="1"/>
  <c r="BI128" i="1" s="1"/>
  <c r="Y128" i="1"/>
  <c r="X128" i="1"/>
  <c r="W128" i="1" s="1"/>
  <c r="P128" i="1"/>
  <c r="I128" i="1"/>
  <c r="H128" i="1" s="1"/>
  <c r="DI127" i="1"/>
  <c r="DH127" i="1"/>
  <c r="DG127" i="1"/>
  <c r="BH127" i="1" s="1"/>
  <c r="DF127" i="1"/>
  <c r="BU127" i="1"/>
  <c r="BT127" i="1"/>
  <c r="BL127" i="1"/>
  <c r="BF127" i="1"/>
  <c r="AZ127" i="1"/>
  <c r="BM127" i="1" s="1"/>
  <c r="BP127" i="1" s="1"/>
  <c r="AU127" i="1"/>
  <c r="AS127" i="1"/>
  <c r="AL127" i="1"/>
  <c r="I127" i="1" s="1"/>
  <c r="H127" i="1" s="1"/>
  <c r="AG127" i="1"/>
  <c r="AE127" i="1"/>
  <c r="AA127" i="1"/>
  <c r="Y127" i="1"/>
  <c r="X127" i="1"/>
  <c r="W127" i="1"/>
  <c r="S127" i="1"/>
  <c r="P127" i="1"/>
  <c r="K127" i="1"/>
  <c r="J127" i="1"/>
  <c r="BI127" i="1" s="1"/>
  <c r="BK127" i="1" s="1"/>
  <c r="DI126" i="1"/>
  <c r="DH126" i="1"/>
  <c r="DF126" i="1"/>
  <c r="DG126" i="1" s="1"/>
  <c r="BH126" i="1" s="1"/>
  <c r="BJ126" i="1" s="1"/>
  <c r="BU126" i="1"/>
  <c r="BT126" i="1"/>
  <c r="BS126" i="1"/>
  <c r="BM126" i="1"/>
  <c r="BP126" i="1" s="1"/>
  <c r="BL126" i="1"/>
  <c r="BF126" i="1"/>
  <c r="AZ126" i="1"/>
  <c r="AU126" i="1"/>
  <c r="AS126" i="1" s="1"/>
  <c r="AL126" i="1"/>
  <c r="AG126" i="1"/>
  <c r="J126" i="1" s="1"/>
  <c r="BI126" i="1" s="1"/>
  <c r="Y126" i="1"/>
  <c r="X126" i="1"/>
  <c r="W126" i="1" s="1"/>
  <c r="P126" i="1"/>
  <c r="I126" i="1"/>
  <c r="H126" i="1" s="1"/>
  <c r="DI125" i="1"/>
  <c r="DH125" i="1"/>
  <c r="DG125" i="1"/>
  <c r="BH125" i="1" s="1"/>
  <c r="DF125" i="1"/>
  <c r="BU125" i="1"/>
  <c r="BT125" i="1"/>
  <c r="BL125" i="1"/>
  <c r="BF125" i="1"/>
  <c r="AZ125" i="1"/>
  <c r="BM125" i="1" s="1"/>
  <c r="BP125" i="1" s="1"/>
  <c r="AU125" i="1"/>
  <c r="AS125" i="1"/>
  <c r="AL125" i="1"/>
  <c r="I125" i="1" s="1"/>
  <c r="H125" i="1" s="1"/>
  <c r="AG125" i="1"/>
  <c r="AE125" i="1"/>
  <c r="AA125" i="1"/>
  <c r="Y125" i="1"/>
  <c r="X125" i="1"/>
  <c r="W125" i="1"/>
  <c r="S125" i="1"/>
  <c r="P125" i="1"/>
  <c r="K125" i="1"/>
  <c r="J125" i="1"/>
  <c r="BI125" i="1" s="1"/>
  <c r="BK125" i="1" s="1"/>
  <c r="DI124" i="1"/>
  <c r="DH124" i="1"/>
  <c r="DF124" i="1"/>
  <c r="DG124" i="1" s="1"/>
  <c r="BH124" i="1" s="1"/>
  <c r="BJ124" i="1" s="1"/>
  <c r="BU124" i="1"/>
  <c r="BT124" i="1"/>
  <c r="BS124" i="1"/>
  <c r="BM124" i="1"/>
  <c r="BP124" i="1" s="1"/>
  <c r="BL124" i="1"/>
  <c r="BF124" i="1"/>
  <c r="AZ124" i="1"/>
  <c r="AU124" i="1"/>
  <c r="AS124" i="1" s="1"/>
  <c r="AL124" i="1"/>
  <c r="AG124" i="1"/>
  <c r="J124" i="1" s="1"/>
  <c r="BI124" i="1" s="1"/>
  <c r="Y124" i="1"/>
  <c r="X124" i="1"/>
  <c r="P124" i="1"/>
  <c r="I124" i="1"/>
  <c r="H124" i="1" s="1"/>
  <c r="DI123" i="1"/>
  <c r="DH123" i="1"/>
  <c r="DG123" i="1"/>
  <c r="BH123" i="1" s="1"/>
  <c r="DF123" i="1"/>
  <c r="BU123" i="1"/>
  <c r="BT123" i="1"/>
  <c r="BL123" i="1"/>
  <c r="BF123" i="1"/>
  <c r="BJ123" i="1" s="1"/>
  <c r="AZ123" i="1"/>
  <c r="BM123" i="1" s="1"/>
  <c r="BP123" i="1" s="1"/>
  <c r="AU123" i="1"/>
  <c r="AS123" i="1"/>
  <c r="AL123" i="1"/>
  <c r="I123" i="1" s="1"/>
  <c r="H123" i="1" s="1"/>
  <c r="AG123" i="1"/>
  <c r="AE123" i="1"/>
  <c r="Y123" i="1"/>
  <c r="X123" i="1"/>
  <c r="W123" i="1"/>
  <c r="S123" i="1"/>
  <c r="P123" i="1"/>
  <c r="K123" i="1"/>
  <c r="J123" i="1"/>
  <c r="BI123" i="1" s="1"/>
  <c r="BK123" i="1" s="1"/>
  <c r="DI122" i="1"/>
  <c r="DH122" i="1"/>
  <c r="DF122" i="1"/>
  <c r="BU122" i="1"/>
  <c r="BT122" i="1"/>
  <c r="BM122" i="1"/>
  <c r="BP122" i="1" s="1"/>
  <c r="BL122" i="1"/>
  <c r="BF122" i="1"/>
  <c r="AZ122" i="1"/>
  <c r="AU122" i="1"/>
  <c r="AS122" i="1" s="1"/>
  <c r="AL122" i="1"/>
  <c r="I122" i="1" s="1"/>
  <c r="H122" i="1" s="1"/>
  <c r="AG122" i="1"/>
  <c r="J122" i="1" s="1"/>
  <c r="BI122" i="1" s="1"/>
  <c r="Y122" i="1"/>
  <c r="X122" i="1"/>
  <c r="P122" i="1"/>
  <c r="N122" i="1"/>
  <c r="DI121" i="1"/>
  <c r="DH121" i="1"/>
  <c r="DG121" i="1" s="1"/>
  <c r="BH121" i="1" s="1"/>
  <c r="DF121" i="1"/>
  <c r="BU121" i="1"/>
  <c r="BT121" i="1"/>
  <c r="BL121" i="1"/>
  <c r="BF121" i="1"/>
  <c r="AZ121" i="1"/>
  <c r="BM121" i="1" s="1"/>
  <c r="BP121" i="1" s="1"/>
  <c r="AU121" i="1"/>
  <c r="AS121" i="1"/>
  <c r="N121" i="1" s="1"/>
  <c r="AL121" i="1"/>
  <c r="I121" i="1" s="1"/>
  <c r="H121" i="1" s="1"/>
  <c r="AG121" i="1"/>
  <c r="AE121" i="1"/>
  <c r="Y121" i="1"/>
  <c r="X121" i="1"/>
  <c r="W121" i="1"/>
  <c r="S121" i="1"/>
  <c r="P121" i="1"/>
  <c r="J121" i="1"/>
  <c r="BI121" i="1" s="1"/>
  <c r="BK121" i="1" s="1"/>
  <c r="DI120" i="1"/>
  <c r="DH120" i="1"/>
  <c r="DF120" i="1"/>
  <c r="BU120" i="1"/>
  <c r="BT120" i="1"/>
  <c r="BL120" i="1"/>
  <c r="BI120" i="1"/>
  <c r="BF120" i="1"/>
  <c r="AZ120" i="1"/>
  <c r="BM120" i="1" s="1"/>
  <c r="BP120" i="1" s="1"/>
  <c r="AU120" i="1"/>
  <c r="AS120" i="1" s="1"/>
  <c r="AL120" i="1"/>
  <c r="I120" i="1" s="1"/>
  <c r="H120" i="1" s="1"/>
  <c r="AG120" i="1"/>
  <c r="Y120" i="1"/>
  <c r="X120" i="1"/>
  <c r="W120" i="1" s="1"/>
  <c r="P120" i="1"/>
  <c r="N120" i="1"/>
  <c r="J120" i="1"/>
  <c r="DI119" i="1"/>
  <c r="DH119" i="1"/>
  <c r="DG119" i="1" s="1"/>
  <c r="BH119" i="1" s="1"/>
  <c r="DF119" i="1"/>
  <c r="BV119" i="1"/>
  <c r="BW119" i="1" s="1"/>
  <c r="BU119" i="1"/>
  <c r="BT119" i="1"/>
  <c r="BR119" i="1"/>
  <c r="BQ119" i="1"/>
  <c r="BL119" i="1"/>
  <c r="BF119" i="1"/>
  <c r="BJ119" i="1" s="1"/>
  <c r="AZ119" i="1"/>
  <c r="BM119" i="1" s="1"/>
  <c r="BP119" i="1" s="1"/>
  <c r="BS119" i="1" s="1"/>
  <c r="AU119" i="1"/>
  <c r="AS119" i="1"/>
  <c r="AL119" i="1"/>
  <c r="I119" i="1" s="1"/>
  <c r="AG119" i="1"/>
  <c r="Y119" i="1"/>
  <c r="X119" i="1"/>
  <c r="W119" i="1" s="1"/>
  <c r="S119" i="1"/>
  <c r="P119" i="1"/>
  <c r="J119" i="1"/>
  <c r="BI119" i="1" s="1"/>
  <c r="H119" i="1"/>
  <c r="AA119" i="1" s="1"/>
  <c r="DI118" i="1"/>
  <c r="DH118" i="1"/>
  <c r="DF118" i="1"/>
  <c r="BU118" i="1"/>
  <c r="BT118" i="1"/>
  <c r="BM118" i="1"/>
  <c r="BP118" i="1" s="1"/>
  <c r="BL118" i="1"/>
  <c r="BF118" i="1"/>
  <c r="AZ118" i="1"/>
  <c r="AU118" i="1"/>
  <c r="AS118" i="1" s="1"/>
  <c r="AT118" i="1"/>
  <c r="AL118" i="1"/>
  <c r="AG118" i="1"/>
  <c r="AF118" i="1"/>
  <c r="Y118" i="1"/>
  <c r="X118" i="1"/>
  <c r="P118" i="1"/>
  <c r="N118" i="1"/>
  <c r="J118" i="1"/>
  <c r="BI118" i="1" s="1"/>
  <c r="I118" i="1"/>
  <c r="H118" i="1" s="1"/>
  <c r="DI117" i="1"/>
  <c r="DH117" i="1"/>
  <c r="DG117" i="1"/>
  <c r="BH117" i="1" s="1"/>
  <c r="DF117" i="1"/>
  <c r="BU117" i="1"/>
  <c r="BT117" i="1"/>
  <c r="BP117" i="1"/>
  <c r="BS117" i="1" s="1"/>
  <c r="BL117" i="1"/>
  <c r="BF117" i="1"/>
  <c r="BJ117" i="1" s="1"/>
  <c r="AZ117" i="1"/>
  <c r="BM117" i="1" s="1"/>
  <c r="AU117" i="1"/>
  <c r="AS117" i="1"/>
  <c r="AL117" i="1"/>
  <c r="AG117" i="1"/>
  <c r="Y117" i="1"/>
  <c r="X117" i="1"/>
  <c r="W117" i="1"/>
  <c r="S117" i="1"/>
  <c r="P117" i="1"/>
  <c r="J117" i="1"/>
  <c r="BI117" i="1" s="1"/>
  <c r="BK117" i="1" s="1"/>
  <c r="I117" i="1"/>
  <c r="H117" i="1"/>
  <c r="DI116" i="1"/>
  <c r="DH116" i="1"/>
  <c r="DF116" i="1"/>
  <c r="BU116" i="1"/>
  <c r="BT116" i="1"/>
  <c r="BP116" i="1"/>
  <c r="BL116" i="1"/>
  <c r="BI116" i="1"/>
  <c r="BF116" i="1"/>
  <c r="AZ116" i="1"/>
  <c r="BM116" i="1" s="1"/>
  <c r="AU116" i="1"/>
  <c r="AS116" i="1" s="1"/>
  <c r="AL116" i="1"/>
  <c r="I116" i="1" s="1"/>
  <c r="H116" i="1" s="1"/>
  <c r="AG116" i="1"/>
  <c r="Y116" i="1"/>
  <c r="W116" i="1" s="1"/>
  <c r="X116" i="1"/>
  <c r="P116" i="1"/>
  <c r="N116" i="1"/>
  <c r="J116" i="1"/>
  <c r="DI115" i="1"/>
  <c r="DH115" i="1"/>
  <c r="DG115" i="1"/>
  <c r="DF115" i="1"/>
  <c r="BV115" i="1"/>
  <c r="BW115" i="1" s="1"/>
  <c r="BU115" i="1"/>
  <c r="BT115" i="1"/>
  <c r="BR115" i="1"/>
  <c r="BQ115" i="1"/>
  <c r="BM115" i="1"/>
  <c r="BP115" i="1" s="1"/>
  <c r="BS115" i="1" s="1"/>
  <c r="BL115" i="1"/>
  <c r="BH115" i="1"/>
  <c r="BF115" i="1"/>
  <c r="AZ115" i="1"/>
  <c r="AU115" i="1"/>
  <c r="AT115" i="1"/>
  <c r="AS115" i="1"/>
  <c r="N115" i="1" s="1"/>
  <c r="AL115" i="1"/>
  <c r="AG115" i="1"/>
  <c r="J115" i="1" s="1"/>
  <c r="BI115" i="1" s="1"/>
  <c r="BK115" i="1" s="1"/>
  <c r="AF115" i="1"/>
  <c r="AE115" i="1"/>
  <c r="AA115" i="1"/>
  <c r="Y115" i="1"/>
  <c r="X115" i="1"/>
  <c r="W115" i="1"/>
  <c r="T115" i="1"/>
  <c r="U115" i="1" s="1"/>
  <c r="S115" i="1"/>
  <c r="P115" i="1"/>
  <c r="K115" i="1"/>
  <c r="I115" i="1"/>
  <c r="H115" i="1"/>
  <c r="DI114" i="1"/>
  <c r="DH114" i="1"/>
  <c r="DF114" i="1"/>
  <c r="BU114" i="1"/>
  <c r="BT114" i="1"/>
  <c r="BL114" i="1"/>
  <c r="BF114" i="1"/>
  <c r="AZ114" i="1"/>
  <c r="BM114" i="1" s="1"/>
  <c r="BP114" i="1" s="1"/>
  <c r="AU114" i="1"/>
  <c r="AS114" i="1" s="1"/>
  <c r="AL114" i="1"/>
  <c r="I114" i="1" s="1"/>
  <c r="H114" i="1" s="1"/>
  <c r="AA114" i="1" s="1"/>
  <c r="AG114" i="1"/>
  <c r="Y114" i="1"/>
  <c r="W114" i="1" s="1"/>
  <c r="X114" i="1"/>
  <c r="P114" i="1"/>
  <c r="N114" i="1"/>
  <c r="J114" i="1"/>
  <c r="BI114" i="1" s="1"/>
  <c r="DI113" i="1"/>
  <c r="DH113" i="1"/>
  <c r="DG113" i="1"/>
  <c r="BH113" i="1" s="1"/>
  <c r="DF113" i="1"/>
  <c r="BU113" i="1"/>
  <c r="BT113" i="1"/>
  <c r="BM113" i="1"/>
  <c r="BP113" i="1" s="1"/>
  <c r="BL113" i="1"/>
  <c r="BF113" i="1"/>
  <c r="AZ113" i="1"/>
  <c r="AU113" i="1"/>
  <c r="AS113" i="1"/>
  <c r="AL113" i="1"/>
  <c r="AG113" i="1"/>
  <c r="J113" i="1" s="1"/>
  <c r="BI113" i="1" s="1"/>
  <c r="Y113" i="1"/>
  <c r="X113" i="1"/>
  <c r="W113" i="1"/>
  <c r="S113" i="1"/>
  <c r="P113" i="1"/>
  <c r="I113" i="1"/>
  <c r="H113" i="1"/>
  <c r="DI112" i="1"/>
  <c r="DH112" i="1"/>
  <c r="DF112" i="1"/>
  <c r="BU112" i="1"/>
  <c r="BT112" i="1"/>
  <c r="BP112" i="1"/>
  <c r="BL112" i="1"/>
  <c r="BI112" i="1"/>
  <c r="BF112" i="1"/>
  <c r="AZ112" i="1"/>
  <c r="BM112" i="1" s="1"/>
  <c r="AU112" i="1"/>
  <c r="AS112" i="1" s="1"/>
  <c r="AL112" i="1"/>
  <c r="I112" i="1" s="1"/>
  <c r="H112" i="1" s="1"/>
  <c r="AG112" i="1"/>
  <c r="Y112" i="1"/>
  <c r="W112" i="1" s="1"/>
  <c r="X112" i="1"/>
  <c r="P112" i="1"/>
  <c r="N112" i="1"/>
  <c r="J112" i="1"/>
  <c r="DI111" i="1"/>
  <c r="DH111" i="1"/>
  <c r="DG111" i="1"/>
  <c r="DF111" i="1"/>
  <c r="BV111" i="1"/>
  <c r="BW111" i="1" s="1"/>
  <c r="BU111" i="1"/>
  <c r="BT111" i="1"/>
  <c r="BR111" i="1"/>
  <c r="BQ111" i="1"/>
  <c r="BM111" i="1"/>
  <c r="BP111" i="1" s="1"/>
  <c r="BS111" i="1" s="1"/>
  <c r="BL111" i="1"/>
  <c r="BH111" i="1"/>
  <c r="BF111" i="1"/>
  <c r="AZ111" i="1"/>
  <c r="AU111" i="1"/>
  <c r="AT111" i="1"/>
  <c r="AS111" i="1"/>
  <c r="N111" i="1" s="1"/>
  <c r="AL111" i="1"/>
  <c r="AG111" i="1"/>
  <c r="J111" i="1" s="1"/>
  <c r="BI111" i="1" s="1"/>
  <c r="BK111" i="1" s="1"/>
  <c r="AF111" i="1"/>
  <c r="AE111" i="1"/>
  <c r="AA111" i="1"/>
  <c r="Y111" i="1"/>
  <c r="X111" i="1"/>
  <c r="W111" i="1"/>
  <c r="T111" i="1"/>
  <c r="U111" i="1" s="1"/>
  <c r="S111" i="1"/>
  <c r="P111" i="1"/>
  <c r="K111" i="1"/>
  <c r="I111" i="1"/>
  <c r="H111" i="1"/>
  <c r="DI110" i="1"/>
  <c r="DH110" i="1"/>
  <c r="DF110" i="1"/>
  <c r="BU110" i="1"/>
  <c r="BT110" i="1"/>
  <c r="BL110" i="1"/>
  <c r="BF110" i="1"/>
  <c r="AZ110" i="1"/>
  <c r="BM110" i="1" s="1"/>
  <c r="BP110" i="1" s="1"/>
  <c r="AU110" i="1"/>
  <c r="AS110" i="1" s="1"/>
  <c r="AL110" i="1"/>
  <c r="I110" i="1" s="1"/>
  <c r="H110" i="1" s="1"/>
  <c r="AA110" i="1" s="1"/>
  <c r="AG110" i="1"/>
  <c r="Y110" i="1"/>
  <c r="W110" i="1" s="1"/>
  <c r="X110" i="1"/>
  <c r="P110" i="1"/>
  <c r="N110" i="1"/>
  <c r="J110" i="1"/>
  <c r="BI110" i="1" s="1"/>
  <c r="DI109" i="1"/>
  <c r="DH109" i="1"/>
  <c r="DG109" i="1"/>
  <c r="BH109" i="1" s="1"/>
  <c r="DF109" i="1"/>
  <c r="BU109" i="1"/>
  <c r="BT109" i="1"/>
  <c r="BM109" i="1"/>
  <c r="BP109" i="1" s="1"/>
  <c r="BL109" i="1"/>
  <c r="BF109" i="1"/>
  <c r="AZ109" i="1"/>
  <c r="AU109" i="1"/>
  <c r="AS109" i="1"/>
  <c r="AL109" i="1"/>
  <c r="AG109" i="1"/>
  <c r="J109" i="1" s="1"/>
  <c r="BI109" i="1" s="1"/>
  <c r="Y109" i="1"/>
  <c r="X109" i="1"/>
  <c r="W109" i="1"/>
  <c r="S109" i="1"/>
  <c r="P109" i="1"/>
  <c r="I109" i="1"/>
  <c r="H109" i="1"/>
  <c r="DI108" i="1"/>
  <c r="DH108" i="1"/>
  <c r="DF108" i="1"/>
  <c r="BU108" i="1"/>
  <c r="BT108" i="1"/>
  <c r="BP108" i="1"/>
  <c r="BL108" i="1"/>
  <c r="BI108" i="1"/>
  <c r="BF108" i="1"/>
  <c r="AZ108" i="1"/>
  <c r="BM108" i="1" s="1"/>
  <c r="AU108" i="1"/>
  <c r="AS108" i="1" s="1"/>
  <c r="AL108" i="1"/>
  <c r="I108" i="1" s="1"/>
  <c r="H108" i="1" s="1"/>
  <c r="AG108" i="1"/>
  <c r="Y108" i="1"/>
  <c r="W108" i="1" s="1"/>
  <c r="X108" i="1"/>
  <c r="P108" i="1"/>
  <c r="N108" i="1"/>
  <c r="J108" i="1"/>
  <c r="DI107" i="1"/>
  <c r="DH107" i="1"/>
  <c r="DG107" i="1"/>
  <c r="DF107" i="1"/>
  <c r="BV107" i="1"/>
  <c r="BW107" i="1" s="1"/>
  <c r="BU107" i="1"/>
  <c r="BT107" i="1"/>
  <c r="BR107" i="1"/>
  <c r="BQ107" i="1"/>
  <c r="BM107" i="1"/>
  <c r="BP107" i="1" s="1"/>
  <c r="BS107" i="1" s="1"/>
  <c r="BL107" i="1"/>
  <c r="BH107" i="1"/>
  <c r="BF107" i="1"/>
  <c r="AZ107" i="1"/>
  <c r="AU107" i="1"/>
  <c r="AT107" i="1"/>
  <c r="AS107" i="1"/>
  <c r="N107" i="1" s="1"/>
  <c r="AL107" i="1"/>
  <c r="AG107" i="1"/>
  <c r="J107" i="1" s="1"/>
  <c r="BI107" i="1" s="1"/>
  <c r="BK107" i="1" s="1"/>
  <c r="AF107" i="1"/>
  <c r="AE107" i="1"/>
  <c r="AA107" i="1"/>
  <c r="Y107" i="1"/>
  <c r="X107" i="1"/>
  <c r="W107" i="1"/>
  <c r="T107" i="1"/>
  <c r="U107" i="1" s="1"/>
  <c r="S107" i="1"/>
  <c r="P107" i="1"/>
  <c r="K107" i="1"/>
  <c r="I107" i="1"/>
  <c r="H107" i="1"/>
  <c r="DI106" i="1"/>
  <c r="DH106" i="1"/>
  <c r="DF106" i="1"/>
  <c r="BU106" i="1"/>
  <c r="BT106" i="1"/>
  <c r="BL106" i="1"/>
  <c r="BF106" i="1"/>
  <c r="AZ106" i="1"/>
  <c r="BM106" i="1" s="1"/>
  <c r="BP106" i="1" s="1"/>
  <c r="AU106" i="1"/>
  <c r="AS106" i="1" s="1"/>
  <c r="AL106" i="1"/>
  <c r="I106" i="1" s="1"/>
  <c r="H106" i="1" s="1"/>
  <c r="AA106" i="1" s="1"/>
  <c r="AG106" i="1"/>
  <c r="Y106" i="1"/>
  <c r="W106" i="1" s="1"/>
  <c r="X106" i="1"/>
  <c r="P106" i="1"/>
  <c r="N106" i="1"/>
  <c r="J106" i="1"/>
  <c r="BI106" i="1" s="1"/>
  <c r="DI105" i="1"/>
  <c r="DH105" i="1"/>
  <c r="DG105" i="1"/>
  <c r="BH105" i="1" s="1"/>
  <c r="DF105" i="1"/>
  <c r="BU105" i="1"/>
  <c r="BT105" i="1"/>
  <c r="BM105" i="1"/>
  <c r="BP105" i="1" s="1"/>
  <c r="BL105" i="1"/>
  <c r="BF105" i="1"/>
  <c r="AZ105" i="1"/>
  <c r="AU105" i="1"/>
  <c r="AS105" i="1"/>
  <c r="AL105" i="1"/>
  <c r="AG105" i="1"/>
  <c r="J105" i="1" s="1"/>
  <c r="BI105" i="1" s="1"/>
  <c r="Y105" i="1"/>
  <c r="X105" i="1"/>
  <c r="W105" i="1"/>
  <c r="S105" i="1"/>
  <c r="P105" i="1"/>
  <c r="I105" i="1"/>
  <c r="H105" i="1"/>
  <c r="DI104" i="1"/>
  <c r="DH104" i="1"/>
  <c r="DF104" i="1"/>
  <c r="BU104" i="1"/>
  <c r="BT104" i="1"/>
  <c r="BP104" i="1"/>
  <c r="BL104" i="1"/>
  <c r="BI104" i="1"/>
  <c r="BF104" i="1"/>
  <c r="AZ104" i="1"/>
  <c r="BM104" i="1" s="1"/>
  <c r="AU104" i="1"/>
  <c r="AS104" i="1" s="1"/>
  <c r="AL104" i="1"/>
  <c r="I104" i="1" s="1"/>
  <c r="H104" i="1" s="1"/>
  <c r="AG104" i="1"/>
  <c r="Y104" i="1"/>
  <c r="W104" i="1" s="1"/>
  <c r="X104" i="1"/>
  <c r="P104" i="1"/>
  <c r="N104" i="1"/>
  <c r="J104" i="1"/>
  <c r="DI103" i="1"/>
  <c r="DH103" i="1"/>
  <c r="DG103" i="1"/>
  <c r="DF103" i="1"/>
  <c r="BV103" i="1"/>
  <c r="BW103" i="1" s="1"/>
  <c r="BU103" i="1"/>
  <c r="BT103" i="1"/>
  <c r="BR103" i="1"/>
  <c r="BQ103" i="1"/>
  <c r="BM103" i="1"/>
  <c r="BP103" i="1" s="1"/>
  <c r="BS103" i="1" s="1"/>
  <c r="BL103" i="1"/>
  <c r="BH103" i="1"/>
  <c r="BF103" i="1"/>
  <c r="AZ103" i="1"/>
  <c r="AU103" i="1"/>
  <c r="AT103" i="1"/>
  <c r="AS103" i="1"/>
  <c r="N103" i="1" s="1"/>
  <c r="AL103" i="1"/>
  <c r="AG103" i="1"/>
  <c r="J103" i="1" s="1"/>
  <c r="BI103" i="1" s="1"/>
  <c r="BK103" i="1" s="1"/>
  <c r="AF103" i="1"/>
  <c r="AE103" i="1"/>
  <c r="AA103" i="1"/>
  <c r="Y103" i="1"/>
  <c r="X103" i="1"/>
  <c r="W103" i="1"/>
  <c r="T103" i="1"/>
  <c r="U103" i="1" s="1"/>
  <c r="S103" i="1"/>
  <c r="P103" i="1"/>
  <c r="K103" i="1"/>
  <c r="I103" i="1"/>
  <c r="H103" i="1"/>
  <c r="DI102" i="1"/>
  <c r="DH102" i="1"/>
  <c r="DF102" i="1"/>
  <c r="BU102" i="1"/>
  <c r="BT102" i="1"/>
  <c r="BL102" i="1"/>
  <c r="BF102" i="1"/>
  <c r="AZ102" i="1"/>
  <c r="BM102" i="1" s="1"/>
  <c r="BP102" i="1" s="1"/>
  <c r="AU102" i="1"/>
  <c r="AS102" i="1" s="1"/>
  <c r="AL102" i="1"/>
  <c r="I102" i="1" s="1"/>
  <c r="H102" i="1" s="1"/>
  <c r="AA102" i="1" s="1"/>
  <c r="AG102" i="1"/>
  <c r="Y102" i="1"/>
  <c r="W102" i="1" s="1"/>
  <c r="X102" i="1"/>
  <c r="P102" i="1"/>
  <c r="N102" i="1"/>
  <c r="J102" i="1"/>
  <c r="BI102" i="1" s="1"/>
  <c r="DI101" i="1"/>
  <c r="DH101" i="1"/>
  <c r="DG101" i="1"/>
  <c r="BH101" i="1" s="1"/>
  <c r="DF101" i="1"/>
  <c r="BU101" i="1"/>
  <c r="BT101" i="1"/>
  <c r="BM101" i="1"/>
  <c r="BP101" i="1" s="1"/>
  <c r="BL101" i="1"/>
  <c r="BF101" i="1"/>
  <c r="AZ101" i="1"/>
  <c r="AU101" i="1"/>
  <c r="AS101" i="1"/>
  <c r="AL101" i="1"/>
  <c r="AG101" i="1"/>
  <c r="J101" i="1" s="1"/>
  <c r="BI101" i="1" s="1"/>
  <c r="Y101" i="1"/>
  <c r="X101" i="1"/>
  <c r="W101" i="1"/>
  <c r="S101" i="1"/>
  <c r="P101" i="1"/>
  <c r="I101" i="1"/>
  <c r="H101" i="1"/>
  <c r="DI100" i="1"/>
  <c r="DH100" i="1"/>
  <c r="DF100" i="1"/>
  <c r="BU100" i="1"/>
  <c r="BT100" i="1"/>
  <c r="BP100" i="1"/>
  <c r="BL100" i="1"/>
  <c r="BI100" i="1"/>
  <c r="BF100" i="1"/>
  <c r="AZ100" i="1"/>
  <c r="BM100" i="1" s="1"/>
  <c r="AU100" i="1"/>
  <c r="AS100" i="1" s="1"/>
  <c r="AL100" i="1"/>
  <c r="I100" i="1" s="1"/>
  <c r="H100" i="1" s="1"/>
  <c r="AG100" i="1"/>
  <c r="Y100" i="1"/>
  <c r="W100" i="1" s="1"/>
  <c r="X100" i="1"/>
  <c r="P100" i="1"/>
  <c r="N100" i="1"/>
  <c r="J100" i="1"/>
  <c r="DI99" i="1"/>
  <c r="DH99" i="1"/>
  <c r="DG99" i="1"/>
  <c r="DF99" i="1"/>
  <c r="BV99" i="1"/>
  <c r="BW99" i="1" s="1"/>
  <c r="BU99" i="1"/>
  <c r="BT99" i="1"/>
  <c r="BR99" i="1"/>
  <c r="BQ99" i="1"/>
  <c r="BM99" i="1"/>
  <c r="BP99" i="1" s="1"/>
  <c r="BS99" i="1" s="1"/>
  <c r="BL99" i="1"/>
  <c r="BH99" i="1"/>
  <c r="BF99" i="1"/>
  <c r="AZ99" i="1"/>
  <c r="AU99" i="1"/>
  <c r="AT99" i="1"/>
  <c r="AS99" i="1"/>
  <c r="N99" i="1" s="1"/>
  <c r="AL99" i="1"/>
  <c r="AG99" i="1"/>
  <c r="J99" i="1" s="1"/>
  <c r="BI99" i="1" s="1"/>
  <c r="BK99" i="1" s="1"/>
  <c r="AF99" i="1"/>
  <c r="AE99" i="1"/>
  <c r="AA99" i="1"/>
  <c r="Y99" i="1"/>
  <c r="X99" i="1"/>
  <c r="W99" i="1"/>
  <c r="T99" i="1"/>
  <c r="U99" i="1" s="1"/>
  <c r="S99" i="1"/>
  <c r="P99" i="1"/>
  <c r="AB99" i="1" s="1"/>
  <c r="K99" i="1"/>
  <c r="I99" i="1"/>
  <c r="H99" i="1"/>
  <c r="DI98" i="1"/>
  <c r="DH98" i="1"/>
  <c r="DF98" i="1"/>
  <c r="BU98" i="1"/>
  <c r="BT98" i="1"/>
  <c r="BL98" i="1"/>
  <c r="BF98" i="1"/>
  <c r="AZ98" i="1"/>
  <c r="BM98" i="1" s="1"/>
  <c r="BP98" i="1" s="1"/>
  <c r="AU98" i="1"/>
  <c r="AS98" i="1" s="1"/>
  <c r="AL98" i="1"/>
  <c r="AG98" i="1"/>
  <c r="Y98" i="1"/>
  <c r="W98" i="1" s="1"/>
  <c r="X98" i="1"/>
  <c r="P98" i="1"/>
  <c r="N98" i="1"/>
  <c r="J98" i="1"/>
  <c r="BI98" i="1" s="1"/>
  <c r="I98" i="1"/>
  <c r="H98" i="1" s="1"/>
  <c r="AA98" i="1" s="1"/>
  <c r="DI97" i="1"/>
  <c r="DH97" i="1"/>
  <c r="DG97" i="1"/>
  <c r="BH97" i="1" s="1"/>
  <c r="DF97" i="1"/>
  <c r="BU97" i="1"/>
  <c r="BT97" i="1"/>
  <c r="BM97" i="1"/>
  <c r="BP97" i="1" s="1"/>
  <c r="BL97" i="1"/>
  <c r="BF97" i="1"/>
  <c r="AZ97" i="1"/>
  <c r="AU97" i="1"/>
  <c r="AS97" i="1"/>
  <c r="AL97" i="1"/>
  <c r="AG97" i="1"/>
  <c r="J97" i="1" s="1"/>
  <c r="BI97" i="1" s="1"/>
  <c r="AE97" i="1"/>
  <c r="Y97" i="1"/>
  <c r="X97" i="1"/>
  <c r="W97" i="1"/>
  <c r="S97" i="1"/>
  <c r="P97" i="1"/>
  <c r="I97" i="1"/>
  <c r="H97" i="1"/>
  <c r="DI96" i="1"/>
  <c r="DH96" i="1"/>
  <c r="DF96" i="1"/>
  <c r="BU96" i="1"/>
  <c r="BT96" i="1"/>
  <c r="BS96" i="1"/>
  <c r="BP96" i="1"/>
  <c r="BM96" i="1"/>
  <c r="BL96" i="1"/>
  <c r="BI96" i="1"/>
  <c r="BF96" i="1"/>
  <c r="AZ96" i="1"/>
  <c r="AU96" i="1"/>
  <c r="AS96" i="1" s="1"/>
  <c r="AL96" i="1"/>
  <c r="AG96" i="1"/>
  <c r="J96" i="1" s="1"/>
  <c r="Y96" i="1"/>
  <c r="W96" i="1" s="1"/>
  <c r="X96" i="1"/>
  <c r="P96" i="1"/>
  <c r="I96" i="1"/>
  <c r="H96" i="1" s="1"/>
  <c r="DI95" i="1"/>
  <c r="DH95" i="1"/>
  <c r="DG95" i="1" s="1"/>
  <c r="DF95" i="1"/>
  <c r="BV95" i="1"/>
  <c r="BW95" i="1" s="1"/>
  <c r="BU95" i="1"/>
  <c r="BT95" i="1"/>
  <c r="BR95" i="1"/>
  <c r="BQ95" i="1"/>
  <c r="BM95" i="1"/>
  <c r="BP95" i="1" s="1"/>
  <c r="BS95" i="1" s="1"/>
  <c r="BL95" i="1"/>
  <c r="BH95" i="1"/>
  <c r="BF95" i="1"/>
  <c r="AZ95" i="1"/>
  <c r="AU95" i="1"/>
  <c r="AT95" i="1"/>
  <c r="AS95" i="1"/>
  <c r="N95" i="1" s="1"/>
  <c r="AL95" i="1"/>
  <c r="AG95" i="1"/>
  <c r="J95" i="1" s="1"/>
  <c r="BI95" i="1" s="1"/>
  <c r="BK95" i="1" s="1"/>
  <c r="AF95" i="1"/>
  <c r="AE95" i="1"/>
  <c r="AA95" i="1"/>
  <c r="Y95" i="1"/>
  <c r="X95" i="1"/>
  <c r="W95" i="1" s="1"/>
  <c r="T95" i="1"/>
  <c r="U95" i="1" s="1"/>
  <c r="S95" i="1"/>
  <c r="P95" i="1"/>
  <c r="K95" i="1"/>
  <c r="I95" i="1"/>
  <c r="H95" i="1"/>
  <c r="DI94" i="1"/>
  <c r="DH94" i="1"/>
  <c r="DF94" i="1"/>
  <c r="BU94" i="1"/>
  <c r="BT94" i="1"/>
  <c r="BM94" i="1"/>
  <c r="BP94" i="1" s="1"/>
  <c r="BL94" i="1"/>
  <c r="BF94" i="1"/>
  <c r="AZ94" i="1"/>
  <c r="AU94" i="1"/>
  <c r="AS94" i="1" s="1"/>
  <c r="N94" i="1" s="1"/>
  <c r="AL94" i="1"/>
  <c r="AG94" i="1"/>
  <c r="Y94" i="1"/>
  <c r="W94" i="1" s="1"/>
  <c r="X94" i="1"/>
  <c r="P94" i="1"/>
  <c r="J94" i="1"/>
  <c r="BI94" i="1" s="1"/>
  <c r="I94" i="1"/>
  <c r="H94" i="1" s="1"/>
  <c r="AA94" i="1" s="1"/>
  <c r="DI93" i="1"/>
  <c r="DH93" i="1"/>
  <c r="DG93" i="1" s="1"/>
  <c r="BH93" i="1" s="1"/>
  <c r="DF93" i="1"/>
  <c r="BU93" i="1"/>
  <c r="BT93" i="1"/>
  <c r="BM93" i="1"/>
  <c r="BP93" i="1" s="1"/>
  <c r="BL93" i="1"/>
  <c r="BF93" i="1"/>
  <c r="AZ93" i="1"/>
  <c r="AU93" i="1"/>
  <c r="AS93" i="1"/>
  <c r="AL93" i="1"/>
  <c r="AG93" i="1"/>
  <c r="J93" i="1" s="1"/>
  <c r="BI93" i="1" s="1"/>
  <c r="Y93" i="1"/>
  <c r="X93" i="1"/>
  <c r="W93" i="1" s="1"/>
  <c r="S93" i="1"/>
  <c r="P93" i="1"/>
  <c r="I93" i="1"/>
  <c r="H93" i="1"/>
  <c r="DI92" i="1"/>
  <c r="DH92" i="1"/>
  <c r="DF92" i="1"/>
  <c r="BU92" i="1"/>
  <c r="BT92" i="1"/>
  <c r="BP92" i="1"/>
  <c r="BM92" i="1"/>
  <c r="BL92" i="1"/>
  <c r="BF92" i="1"/>
  <c r="AZ92" i="1"/>
  <c r="AU92" i="1"/>
  <c r="AS92" i="1" s="1"/>
  <c r="AL92" i="1"/>
  <c r="I92" i="1" s="1"/>
  <c r="H92" i="1" s="1"/>
  <c r="AG92" i="1"/>
  <c r="J92" i="1" s="1"/>
  <c r="BI92" i="1" s="1"/>
  <c r="Y92" i="1"/>
  <c r="W92" i="1" s="1"/>
  <c r="X92" i="1"/>
  <c r="P92" i="1"/>
  <c r="N92" i="1"/>
  <c r="DI91" i="1"/>
  <c r="DH91" i="1"/>
  <c r="DG91" i="1" s="1"/>
  <c r="BH91" i="1" s="1"/>
  <c r="DF91" i="1"/>
  <c r="BU91" i="1"/>
  <c r="BT91" i="1"/>
  <c r="BR91" i="1"/>
  <c r="BV91" i="1" s="1"/>
  <c r="BW91" i="1" s="1"/>
  <c r="BQ91" i="1"/>
  <c r="BM91" i="1"/>
  <c r="BP91" i="1" s="1"/>
  <c r="BS91" i="1" s="1"/>
  <c r="BL91" i="1"/>
  <c r="BF91" i="1"/>
  <c r="AZ91" i="1"/>
  <c r="AU91" i="1"/>
  <c r="AT91" i="1"/>
  <c r="AS91" i="1"/>
  <c r="N91" i="1" s="1"/>
  <c r="AL91" i="1"/>
  <c r="AG91" i="1"/>
  <c r="J91" i="1" s="1"/>
  <c r="BI91" i="1" s="1"/>
  <c r="AF91" i="1"/>
  <c r="AE91" i="1"/>
  <c r="AA91" i="1"/>
  <c r="Y91" i="1"/>
  <c r="X91" i="1"/>
  <c r="W91" i="1" s="1"/>
  <c r="S91" i="1"/>
  <c r="P91" i="1"/>
  <c r="K91" i="1"/>
  <c r="I91" i="1"/>
  <c r="H91" i="1"/>
  <c r="DI90" i="1"/>
  <c r="DH90" i="1"/>
  <c r="DF90" i="1"/>
  <c r="DG90" i="1" s="1"/>
  <c r="BH90" i="1" s="1"/>
  <c r="BU90" i="1"/>
  <c r="BT90" i="1"/>
  <c r="BM90" i="1"/>
  <c r="BP90" i="1" s="1"/>
  <c r="BL90" i="1"/>
  <c r="BF90" i="1"/>
  <c r="BJ90" i="1" s="1"/>
  <c r="AZ90" i="1"/>
  <c r="AU90" i="1"/>
  <c r="AS90" i="1"/>
  <c r="AL90" i="1"/>
  <c r="I90" i="1" s="1"/>
  <c r="H90" i="1" s="1"/>
  <c r="AG90" i="1"/>
  <c r="Y90" i="1"/>
  <c r="W90" i="1" s="1"/>
  <c r="X90" i="1"/>
  <c r="S90" i="1"/>
  <c r="T90" i="1" s="1"/>
  <c r="U90" i="1" s="1"/>
  <c r="P90" i="1"/>
  <c r="J90" i="1"/>
  <c r="BI90" i="1" s="1"/>
  <c r="BK90" i="1" s="1"/>
  <c r="DI89" i="1"/>
  <c r="DH89" i="1"/>
  <c r="DG89" i="1"/>
  <c r="BH89" i="1" s="1"/>
  <c r="DF89" i="1"/>
  <c r="BU89" i="1"/>
  <c r="BT89" i="1"/>
  <c r="BR89" i="1"/>
  <c r="BV89" i="1" s="1"/>
  <c r="BW89" i="1" s="1"/>
  <c r="BQ89" i="1"/>
  <c r="BM89" i="1"/>
  <c r="BP89" i="1" s="1"/>
  <c r="BS89" i="1" s="1"/>
  <c r="BL89" i="1"/>
  <c r="BK89" i="1"/>
  <c r="BI89" i="1"/>
  <c r="BF89" i="1"/>
  <c r="AZ89" i="1"/>
  <c r="AU89" i="1"/>
  <c r="AS89" i="1" s="1"/>
  <c r="AL89" i="1"/>
  <c r="AG89" i="1"/>
  <c r="J89" i="1" s="1"/>
  <c r="Y89" i="1"/>
  <c r="X89" i="1"/>
  <c r="W89" i="1"/>
  <c r="S89" i="1"/>
  <c r="P89" i="1"/>
  <c r="I89" i="1"/>
  <c r="H89" i="1"/>
  <c r="AA89" i="1" s="1"/>
  <c r="DI88" i="1"/>
  <c r="S88" i="1" s="1"/>
  <c r="DH88" i="1"/>
  <c r="DF88" i="1"/>
  <c r="DG88" i="1" s="1"/>
  <c r="BU88" i="1"/>
  <c r="BT88" i="1"/>
  <c r="BL88" i="1"/>
  <c r="BK88" i="1"/>
  <c r="BH88" i="1"/>
  <c r="BF88" i="1"/>
  <c r="AZ88" i="1"/>
  <c r="BM88" i="1" s="1"/>
  <c r="BP88" i="1" s="1"/>
  <c r="BR88" i="1" s="1"/>
  <c r="BV88" i="1" s="1"/>
  <c r="BW88" i="1" s="1"/>
  <c r="AU88" i="1"/>
  <c r="AT88" i="1"/>
  <c r="AS88" i="1"/>
  <c r="N88" i="1" s="1"/>
  <c r="AL88" i="1"/>
  <c r="I88" i="1" s="1"/>
  <c r="AG88" i="1"/>
  <c r="AF88" i="1"/>
  <c r="AE88" i="1"/>
  <c r="AA88" i="1"/>
  <c r="Y88" i="1"/>
  <c r="X88" i="1"/>
  <c r="W88" i="1"/>
  <c r="P88" i="1"/>
  <c r="K88" i="1"/>
  <c r="J88" i="1"/>
  <c r="BI88" i="1" s="1"/>
  <c r="H88" i="1"/>
  <c r="DI87" i="1"/>
  <c r="DH87" i="1"/>
  <c r="DF87" i="1"/>
  <c r="BU87" i="1"/>
  <c r="BT87" i="1"/>
  <c r="BM87" i="1"/>
  <c r="BP87" i="1" s="1"/>
  <c r="BL87" i="1"/>
  <c r="BF87" i="1"/>
  <c r="AZ87" i="1"/>
  <c r="AU87" i="1"/>
  <c r="AS87" i="1" s="1"/>
  <c r="AL87" i="1"/>
  <c r="I87" i="1" s="1"/>
  <c r="H87" i="1" s="1"/>
  <c r="AG87" i="1"/>
  <c r="J87" i="1" s="1"/>
  <c r="BI87" i="1" s="1"/>
  <c r="Y87" i="1"/>
  <c r="X87" i="1"/>
  <c r="P87" i="1"/>
  <c r="N87" i="1"/>
  <c r="DI86" i="1"/>
  <c r="DH86" i="1"/>
  <c r="DG86" i="1" s="1"/>
  <c r="BH86" i="1" s="1"/>
  <c r="DF86" i="1"/>
  <c r="BU86" i="1"/>
  <c r="BT86" i="1"/>
  <c r="BL86" i="1"/>
  <c r="BF86" i="1"/>
  <c r="AZ86" i="1"/>
  <c r="BM86" i="1" s="1"/>
  <c r="BP86" i="1" s="1"/>
  <c r="BS86" i="1" s="1"/>
  <c r="AU86" i="1"/>
  <c r="AS86" i="1"/>
  <c r="N86" i="1" s="1"/>
  <c r="AL86" i="1"/>
  <c r="I86" i="1" s="1"/>
  <c r="AG86" i="1"/>
  <c r="Y86" i="1"/>
  <c r="X86" i="1"/>
  <c r="W86" i="1"/>
  <c r="S86" i="1"/>
  <c r="P86" i="1"/>
  <c r="J86" i="1"/>
  <c r="BI86" i="1" s="1"/>
  <c r="BK86" i="1" s="1"/>
  <c r="H86" i="1"/>
  <c r="DI85" i="1"/>
  <c r="DH85" i="1"/>
  <c r="DF85" i="1"/>
  <c r="BU85" i="1"/>
  <c r="BT85" i="1"/>
  <c r="BP85" i="1"/>
  <c r="BM85" i="1"/>
  <c r="BL85" i="1"/>
  <c r="BF85" i="1"/>
  <c r="AZ85" i="1"/>
  <c r="AU85" i="1"/>
  <c r="AS85" i="1" s="1"/>
  <c r="AL85" i="1"/>
  <c r="I85" i="1" s="1"/>
  <c r="H85" i="1" s="1"/>
  <c r="AG85" i="1"/>
  <c r="J85" i="1" s="1"/>
  <c r="BI85" i="1" s="1"/>
  <c r="Y85" i="1"/>
  <c r="X85" i="1"/>
  <c r="P85" i="1"/>
  <c r="N85" i="1"/>
  <c r="DI84" i="1"/>
  <c r="DH84" i="1"/>
  <c r="DG84" i="1" s="1"/>
  <c r="BH84" i="1" s="1"/>
  <c r="DF84" i="1"/>
  <c r="BV84" i="1"/>
  <c r="BW84" i="1" s="1"/>
  <c r="BU84" i="1"/>
  <c r="BT84" i="1"/>
  <c r="BR84" i="1"/>
  <c r="BQ84" i="1"/>
  <c r="BL84" i="1"/>
  <c r="BF84" i="1"/>
  <c r="AZ84" i="1"/>
  <c r="BM84" i="1" s="1"/>
  <c r="BP84" i="1" s="1"/>
  <c r="BS84" i="1" s="1"/>
  <c r="AU84" i="1"/>
  <c r="AS84" i="1"/>
  <c r="N84" i="1" s="1"/>
  <c r="AL84" i="1"/>
  <c r="I84" i="1" s="1"/>
  <c r="AG84" i="1"/>
  <c r="AE84" i="1"/>
  <c r="Y84" i="1"/>
  <c r="X84" i="1"/>
  <c r="W84" i="1" s="1"/>
  <c r="S84" i="1"/>
  <c r="T84" i="1" s="1"/>
  <c r="U84" i="1" s="1"/>
  <c r="P84" i="1"/>
  <c r="J84" i="1"/>
  <c r="BI84" i="1" s="1"/>
  <c r="H84" i="1"/>
  <c r="AA84" i="1" s="1"/>
  <c r="DI83" i="1"/>
  <c r="DH83" i="1"/>
  <c r="DF83" i="1"/>
  <c r="BU83" i="1"/>
  <c r="BT83" i="1"/>
  <c r="BL83" i="1"/>
  <c r="BF83" i="1"/>
  <c r="AZ83" i="1"/>
  <c r="BM83" i="1" s="1"/>
  <c r="BP83" i="1" s="1"/>
  <c r="AU83" i="1"/>
  <c r="AS83" i="1" s="1"/>
  <c r="AL83" i="1"/>
  <c r="AG83" i="1"/>
  <c r="Y83" i="1"/>
  <c r="X83" i="1"/>
  <c r="W83" i="1" s="1"/>
  <c r="P83" i="1"/>
  <c r="J83" i="1"/>
  <c r="BI83" i="1" s="1"/>
  <c r="I83" i="1"/>
  <c r="H83" i="1" s="1"/>
  <c r="AA83" i="1" s="1"/>
  <c r="DI82" i="1"/>
  <c r="DH82" i="1"/>
  <c r="DG82" i="1"/>
  <c r="DF82" i="1"/>
  <c r="BU82" i="1"/>
  <c r="BT82" i="1"/>
  <c r="BR82" i="1"/>
  <c r="BV82" i="1" s="1"/>
  <c r="BW82" i="1" s="1"/>
  <c r="BQ82" i="1"/>
  <c r="BL82" i="1"/>
  <c r="BH82" i="1"/>
  <c r="BK82" i="1" s="1"/>
  <c r="BF82" i="1"/>
  <c r="AZ82" i="1"/>
  <c r="BM82" i="1" s="1"/>
  <c r="BP82" i="1" s="1"/>
  <c r="BS82" i="1" s="1"/>
  <c r="AU82" i="1"/>
  <c r="AT82" i="1"/>
  <c r="AS82" i="1"/>
  <c r="N82" i="1" s="1"/>
  <c r="AL82" i="1"/>
  <c r="I82" i="1" s="1"/>
  <c r="AG82" i="1"/>
  <c r="AF82" i="1"/>
  <c r="AE82" i="1"/>
  <c r="AA82" i="1"/>
  <c r="Y82" i="1"/>
  <c r="X82" i="1"/>
  <c r="W82" i="1" s="1"/>
  <c r="S82" i="1"/>
  <c r="P82" i="1"/>
  <c r="K82" i="1"/>
  <c r="J82" i="1"/>
  <c r="BI82" i="1" s="1"/>
  <c r="H82" i="1"/>
  <c r="DI81" i="1"/>
  <c r="DH81" i="1"/>
  <c r="DF81" i="1"/>
  <c r="BU81" i="1"/>
  <c r="BT81" i="1"/>
  <c r="BL81" i="1"/>
  <c r="BF81" i="1"/>
  <c r="AZ81" i="1"/>
  <c r="BM81" i="1" s="1"/>
  <c r="BP81" i="1" s="1"/>
  <c r="AU81" i="1"/>
  <c r="AS81" i="1" s="1"/>
  <c r="N81" i="1" s="1"/>
  <c r="AL81" i="1"/>
  <c r="AG81" i="1"/>
  <c r="Y81" i="1"/>
  <c r="X81" i="1"/>
  <c r="W81" i="1" s="1"/>
  <c r="P81" i="1"/>
  <c r="J81" i="1"/>
  <c r="BI81" i="1" s="1"/>
  <c r="I81" i="1"/>
  <c r="H81" i="1" s="1"/>
  <c r="AA81" i="1" s="1"/>
  <c r="DI80" i="1"/>
  <c r="DH80" i="1"/>
  <c r="DG80" i="1"/>
  <c r="BH80" i="1" s="1"/>
  <c r="BK80" i="1" s="1"/>
  <c r="DF80" i="1"/>
  <c r="BU80" i="1"/>
  <c r="BT80" i="1"/>
  <c r="BL80" i="1"/>
  <c r="BF80" i="1"/>
  <c r="AZ80" i="1"/>
  <c r="BM80" i="1" s="1"/>
  <c r="BP80" i="1" s="1"/>
  <c r="BS80" i="1" s="1"/>
  <c r="AU80" i="1"/>
  <c r="AT80" i="1"/>
  <c r="AS80" i="1"/>
  <c r="N80" i="1" s="1"/>
  <c r="AL80" i="1"/>
  <c r="I80" i="1" s="1"/>
  <c r="AG80" i="1"/>
  <c r="AF80" i="1"/>
  <c r="AE80" i="1"/>
  <c r="AA80" i="1"/>
  <c r="Y80" i="1"/>
  <c r="X80" i="1"/>
  <c r="W80" i="1"/>
  <c r="T80" i="1"/>
  <c r="U80" i="1" s="1"/>
  <c r="S80" i="1"/>
  <c r="P80" i="1"/>
  <c r="K80" i="1"/>
  <c r="J80" i="1"/>
  <c r="BI80" i="1" s="1"/>
  <c r="H80" i="1"/>
  <c r="DI79" i="1"/>
  <c r="DH79" i="1"/>
  <c r="DF79" i="1"/>
  <c r="BU79" i="1"/>
  <c r="BT79" i="1"/>
  <c r="BM79" i="1"/>
  <c r="BP79" i="1" s="1"/>
  <c r="BL79" i="1"/>
  <c r="BF79" i="1"/>
  <c r="AZ79" i="1"/>
  <c r="AU79" i="1"/>
  <c r="AS79" i="1" s="1"/>
  <c r="AL79" i="1"/>
  <c r="I79" i="1" s="1"/>
  <c r="H79" i="1" s="1"/>
  <c r="AG79" i="1"/>
  <c r="J79" i="1" s="1"/>
  <c r="BI79" i="1" s="1"/>
  <c r="Y79" i="1"/>
  <c r="X79" i="1"/>
  <c r="P79" i="1"/>
  <c r="N79" i="1"/>
  <c r="DI78" i="1"/>
  <c r="DH78" i="1"/>
  <c r="DG78" i="1" s="1"/>
  <c r="BH78" i="1" s="1"/>
  <c r="DF78" i="1"/>
  <c r="BU78" i="1"/>
  <c r="BT78" i="1"/>
  <c r="BL78" i="1"/>
  <c r="BF78" i="1"/>
  <c r="AZ78" i="1"/>
  <c r="BM78" i="1" s="1"/>
  <c r="BP78" i="1" s="1"/>
  <c r="BS78" i="1" s="1"/>
  <c r="AU78" i="1"/>
  <c r="AS78" i="1"/>
  <c r="N78" i="1" s="1"/>
  <c r="AL78" i="1"/>
  <c r="I78" i="1" s="1"/>
  <c r="AG78" i="1"/>
  <c r="Y78" i="1"/>
  <c r="X78" i="1"/>
  <c r="W78" i="1"/>
  <c r="S78" i="1"/>
  <c r="P78" i="1"/>
  <c r="J78" i="1"/>
  <c r="BI78" i="1" s="1"/>
  <c r="BK78" i="1" s="1"/>
  <c r="H78" i="1"/>
  <c r="DI77" i="1"/>
  <c r="DH77" i="1"/>
  <c r="DF77" i="1"/>
  <c r="BU77" i="1"/>
  <c r="BT77" i="1"/>
  <c r="BP77" i="1"/>
  <c r="BS77" i="1" s="1"/>
  <c r="BM77" i="1"/>
  <c r="BL77" i="1"/>
  <c r="BF77" i="1"/>
  <c r="AZ77" i="1"/>
  <c r="AU77" i="1"/>
  <c r="AS77" i="1" s="1"/>
  <c r="AL77" i="1"/>
  <c r="I77" i="1" s="1"/>
  <c r="H77" i="1" s="1"/>
  <c r="AG77" i="1"/>
  <c r="J77" i="1" s="1"/>
  <c r="BI77" i="1" s="1"/>
  <c r="Y77" i="1"/>
  <c r="X77" i="1"/>
  <c r="P77" i="1"/>
  <c r="N77" i="1"/>
  <c r="DI76" i="1"/>
  <c r="DH76" i="1"/>
  <c r="DG76" i="1" s="1"/>
  <c r="BH76" i="1" s="1"/>
  <c r="DF76" i="1"/>
  <c r="BV76" i="1"/>
  <c r="BW76" i="1" s="1"/>
  <c r="BU76" i="1"/>
  <c r="BT76" i="1"/>
  <c r="BR76" i="1"/>
  <c r="BQ76" i="1"/>
  <c r="BL76" i="1"/>
  <c r="BF76" i="1"/>
  <c r="AZ76" i="1"/>
  <c r="BM76" i="1" s="1"/>
  <c r="BP76" i="1" s="1"/>
  <c r="BS76" i="1" s="1"/>
  <c r="AU76" i="1"/>
  <c r="AS76" i="1"/>
  <c r="N76" i="1" s="1"/>
  <c r="AL76" i="1"/>
  <c r="I76" i="1" s="1"/>
  <c r="AG76" i="1"/>
  <c r="Y76" i="1"/>
  <c r="X76" i="1"/>
  <c r="W76" i="1" s="1"/>
  <c r="S76" i="1"/>
  <c r="P76" i="1"/>
  <c r="J76" i="1"/>
  <c r="BI76" i="1" s="1"/>
  <c r="H76" i="1"/>
  <c r="AA76" i="1" s="1"/>
  <c r="DI75" i="1"/>
  <c r="DH75" i="1"/>
  <c r="DF75" i="1"/>
  <c r="BU75" i="1"/>
  <c r="BT75" i="1"/>
  <c r="BL75" i="1"/>
  <c r="BF75" i="1"/>
  <c r="AZ75" i="1"/>
  <c r="BM75" i="1" s="1"/>
  <c r="BP75" i="1" s="1"/>
  <c r="AU75" i="1"/>
  <c r="AS75" i="1" s="1"/>
  <c r="AL75" i="1"/>
  <c r="AG75" i="1"/>
  <c r="Y75" i="1"/>
  <c r="X75" i="1"/>
  <c r="W75" i="1" s="1"/>
  <c r="P75" i="1"/>
  <c r="J75" i="1"/>
  <c r="BI75" i="1" s="1"/>
  <c r="I75" i="1"/>
  <c r="H75" i="1" s="1"/>
  <c r="AA75" i="1" s="1"/>
  <c r="DI74" i="1"/>
  <c r="DH74" i="1"/>
  <c r="DG74" i="1"/>
  <c r="DF74" i="1"/>
  <c r="BU74" i="1"/>
  <c r="BT74" i="1"/>
  <c r="BR74" i="1"/>
  <c r="BV74" i="1" s="1"/>
  <c r="BW74" i="1" s="1"/>
  <c r="BQ74" i="1"/>
  <c r="BL74" i="1"/>
  <c r="BH74" i="1"/>
  <c r="BK74" i="1" s="1"/>
  <c r="BF74" i="1"/>
  <c r="AZ74" i="1"/>
  <c r="BM74" i="1" s="1"/>
  <c r="BP74" i="1" s="1"/>
  <c r="BS74" i="1" s="1"/>
  <c r="AU74" i="1"/>
  <c r="AT74" i="1"/>
  <c r="AS74" i="1"/>
  <c r="N74" i="1" s="1"/>
  <c r="AL74" i="1"/>
  <c r="I74" i="1" s="1"/>
  <c r="AG74" i="1"/>
  <c r="AF74" i="1"/>
  <c r="AE74" i="1"/>
  <c r="AA74" i="1"/>
  <c r="Y74" i="1"/>
  <c r="X74" i="1"/>
  <c r="W74" i="1" s="1"/>
  <c r="S74" i="1"/>
  <c r="T74" i="1" s="1"/>
  <c r="U74" i="1" s="1"/>
  <c r="P74" i="1"/>
  <c r="K74" i="1"/>
  <c r="J74" i="1"/>
  <c r="BI74" i="1" s="1"/>
  <c r="H74" i="1"/>
  <c r="DI73" i="1"/>
  <c r="DH73" i="1"/>
  <c r="DF73" i="1"/>
  <c r="BU73" i="1"/>
  <c r="BT73" i="1"/>
  <c r="BL73" i="1"/>
  <c r="BF73" i="1"/>
  <c r="AZ73" i="1"/>
  <c r="BM73" i="1" s="1"/>
  <c r="BP73" i="1" s="1"/>
  <c r="AU73" i="1"/>
  <c r="AS73" i="1" s="1"/>
  <c r="N73" i="1" s="1"/>
  <c r="AL73" i="1"/>
  <c r="AG73" i="1"/>
  <c r="Y73" i="1"/>
  <c r="X73" i="1"/>
  <c r="W73" i="1" s="1"/>
  <c r="P73" i="1"/>
  <c r="J73" i="1"/>
  <c r="BI73" i="1" s="1"/>
  <c r="I73" i="1"/>
  <c r="H73" i="1" s="1"/>
  <c r="AA73" i="1" s="1"/>
  <c r="DI72" i="1"/>
  <c r="DH72" i="1"/>
  <c r="DG72" i="1"/>
  <c r="BH72" i="1" s="1"/>
  <c r="BK72" i="1" s="1"/>
  <c r="DF72" i="1"/>
  <c r="BU72" i="1"/>
  <c r="BT72" i="1"/>
  <c r="BL72" i="1"/>
  <c r="BF72" i="1"/>
  <c r="AZ72" i="1"/>
  <c r="BM72" i="1" s="1"/>
  <c r="BP72" i="1" s="1"/>
  <c r="BS72" i="1" s="1"/>
  <c r="AU72" i="1"/>
  <c r="AT72" i="1"/>
  <c r="AS72" i="1"/>
  <c r="N72" i="1" s="1"/>
  <c r="AL72" i="1"/>
  <c r="I72" i="1" s="1"/>
  <c r="AG72" i="1"/>
  <c r="AF72" i="1"/>
  <c r="AE72" i="1"/>
  <c r="AA72" i="1"/>
  <c r="Y72" i="1"/>
  <c r="X72" i="1"/>
  <c r="W72" i="1"/>
  <c r="T72" i="1"/>
  <c r="U72" i="1" s="1"/>
  <c r="S72" i="1"/>
  <c r="P72" i="1"/>
  <c r="K72" i="1"/>
  <c r="J72" i="1"/>
  <c r="BI72" i="1" s="1"/>
  <c r="H72" i="1"/>
  <c r="DI71" i="1"/>
  <c r="DH71" i="1"/>
  <c r="DF71" i="1"/>
  <c r="BU71" i="1"/>
  <c r="BT71" i="1"/>
  <c r="BM71" i="1"/>
  <c r="BP71" i="1" s="1"/>
  <c r="BL71" i="1"/>
  <c r="BF71" i="1"/>
  <c r="AZ71" i="1"/>
  <c r="AU71" i="1"/>
  <c r="AS71" i="1" s="1"/>
  <c r="AL71" i="1"/>
  <c r="I71" i="1" s="1"/>
  <c r="H71" i="1" s="1"/>
  <c r="AG71" i="1"/>
  <c r="J71" i="1" s="1"/>
  <c r="BI71" i="1" s="1"/>
  <c r="Y71" i="1"/>
  <c r="X71" i="1"/>
  <c r="P71" i="1"/>
  <c r="N71" i="1"/>
  <c r="DI70" i="1"/>
  <c r="DH70" i="1"/>
  <c r="DG70" i="1" s="1"/>
  <c r="BH70" i="1" s="1"/>
  <c r="DF70" i="1"/>
  <c r="BU70" i="1"/>
  <c r="BT70" i="1"/>
  <c r="BL70" i="1"/>
  <c r="BF70" i="1"/>
  <c r="AZ70" i="1"/>
  <c r="BM70" i="1" s="1"/>
  <c r="BP70" i="1" s="1"/>
  <c r="BS70" i="1" s="1"/>
  <c r="AU70" i="1"/>
  <c r="AS70" i="1"/>
  <c r="N70" i="1" s="1"/>
  <c r="AL70" i="1"/>
  <c r="I70" i="1" s="1"/>
  <c r="AG70" i="1"/>
  <c r="Y70" i="1"/>
  <c r="X70" i="1"/>
  <c r="W70" i="1"/>
  <c r="S70" i="1"/>
  <c r="P70" i="1"/>
  <c r="J70" i="1"/>
  <c r="BI70" i="1" s="1"/>
  <c r="BK70" i="1" s="1"/>
  <c r="H70" i="1"/>
  <c r="DI69" i="1"/>
  <c r="DH69" i="1"/>
  <c r="DF69" i="1"/>
  <c r="BU69" i="1"/>
  <c r="BT69" i="1"/>
  <c r="BP69" i="1"/>
  <c r="BM69" i="1"/>
  <c r="BL69" i="1"/>
  <c r="BF69" i="1"/>
  <c r="AZ69" i="1"/>
  <c r="AU69" i="1"/>
  <c r="AS69" i="1" s="1"/>
  <c r="AL69" i="1"/>
  <c r="I69" i="1" s="1"/>
  <c r="H69" i="1" s="1"/>
  <c r="AG69" i="1"/>
  <c r="J69" i="1" s="1"/>
  <c r="BI69" i="1" s="1"/>
  <c r="Y69" i="1"/>
  <c r="X69" i="1"/>
  <c r="P69" i="1"/>
  <c r="N69" i="1"/>
  <c r="DI68" i="1"/>
  <c r="DH68" i="1"/>
  <c r="DG68" i="1" s="1"/>
  <c r="BH68" i="1" s="1"/>
  <c r="DF68" i="1"/>
  <c r="BV68" i="1"/>
  <c r="BW68" i="1" s="1"/>
  <c r="BU68" i="1"/>
  <c r="BT68" i="1"/>
  <c r="BR68" i="1"/>
  <c r="BQ68" i="1"/>
  <c r="BL68" i="1"/>
  <c r="BF68" i="1"/>
  <c r="AZ68" i="1"/>
  <c r="BM68" i="1" s="1"/>
  <c r="BP68" i="1" s="1"/>
  <c r="BS68" i="1" s="1"/>
  <c r="AU68" i="1"/>
  <c r="AS68" i="1"/>
  <c r="N68" i="1" s="1"/>
  <c r="AL68" i="1"/>
  <c r="I68" i="1" s="1"/>
  <c r="AG68" i="1"/>
  <c r="AE68" i="1"/>
  <c r="Y68" i="1"/>
  <c r="X68" i="1"/>
  <c r="W68" i="1" s="1"/>
  <c r="S68" i="1"/>
  <c r="P68" i="1"/>
  <c r="J68" i="1"/>
  <c r="BI68" i="1" s="1"/>
  <c r="H68" i="1"/>
  <c r="AA68" i="1" s="1"/>
  <c r="DI67" i="1"/>
  <c r="DH67" i="1"/>
  <c r="DF67" i="1"/>
  <c r="BU67" i="1"/>
  <c r="BT67" i="1"/>
  <c r="BL67" i="1"/>
  <c r="BF67" i="1"/>
  <c r="AZ67" i="1"/>
  <c r="BM67" i="1" s="1"/>
  <c r="BP67" i="1" s="1"/>
  <c r="AU67" i="1"/>
  <c r="AS67" i="1" s="1"/>
  <c r="AL67" i="1"/>
  <c r="AG67" i="1"/>
  <c r="Y67" i="1"/>
  <c r="X67" i="1"/>
  <c r="W67" i="1" s="1"/>
  <c r="P67" i="1"/>
  <c r="J67" i="1"/>
  <c r="BI67" i="1" s="1"/>
  <c r="I67" i="1"/>
  <c r="H67" i="1" s="1"/>
  <c r="AA67" i="1" s="1"/>
  <c r="DI66" i="1"/>
  <c r="DH66" i="1"/>
  <c r="DG66" i="1"/>
  <c r="DF66" i="1"/>
  <c r="BU66" i="1"/>
  <c r="BT66" i="1"/>
  <c r="BR66" i="1"/>
  <c r="BV66" i="1" s="1"/>
  <c r="BW66" i="1" s="1"/>
  <c r="BQ66" i="1"/>
  <c r="BL66" i="1"/>
  <c r="BH66" i="1"/>
  <c r="BK66" i="1" s="1"/>
  <c r="BF66" i="1"/>
  <c r="AZ66" i="1"/>
  <c r="BM66" i="1" s="1"/>
  <c r="BP66" i="1" s="1"/>
  <c r="BS66" i="1" s="1"/>
  <c r="AU66" i="1"/>
  <c r="AT66" i="1"/>
  <c r="AS66" i="1"/>
  <c r="N66" i="1" s="1"/>
  <c r="AL66" i="1"/>
  <c r="I66" i="1" s="1"/>
  <c r="AG66" i="1"/>
  <c r="AF66" i="1"/>
  <c r="AE66" i="1"/>
  <c r="AA66" i="1"/>
  <c r="Y66" i="1"/>
  <c r="X66" i="1"/>
  <c r="W66" i="1" s="1"/>
  <c r="S66" i="1"/>
  <c r="P66" i="1"/>
  <c r="K66" i="1"/>
  <c r="J66" i="1"/>
  <c r="BI66" i="1" s="1"/>
  <c r="H66" i="1"/>
  <c r="DI65" i="1"/>
  <c r="DH65" i="1"/>
  <c r="DF65" i="1"/>
  <c r="BU65" i="1"/>
  <c r="BT65" i="1"/>
  <c r="BL65" i="1"/>
  <c r="BF65" i="1"/>
  <c r="AZ65" i="1"/>
  <c r="BM65" i="1" s="1"/>
  <c r="BP65" i="1" s="1"/>
  <c r="AU65" i="1"/>
  <c r="AS65" i="1" s="1"/>
  <c r="N65" i="1" s="1"/>
  <c r="AL65" i="1"/>
  <c r="AG65" i="1"/>
  <c r="Y65" i="1"/>
  <c r="X65" i="1"/>
  <c r="W65" i="1" s="1"/>
  <c r="P65" i="1"/>
  <c r="J65" i="1"/>
  <c r="BI65" i="1" s="1"/>
  <c r="I65" i="1"/>
  <c r="H65" i="1" s="1"/>
  <c r="AA65" i="1" s="1"/>
  <c r="DI64" i="1"/>
  <c r="DH64" i="1"/>
  <c r="DG64" i="1"/>
  <c r="BH64" i="1" s="1"/>
  <c r="BK64" i="1" s="1"/>
  <c r="DF64" i="1"/>
  <c r="BU64" i="1"/>
  <c r="BT64" i="1"/>
  <c r="BL64" i="1"/>
  <c r="BF64" i="1"/>
  <c r="AZ64" i="1"/>
  <c r="BM64" i="1" s="1"/>
  <c r="BP64" i="1" s="1"/>
  <c r="BS64" i="1" s="1"/>
  <c r="AU64" i="1"/>
  <c r="AT64" i="1"/>
  <c r="AS64" i="1"/>
  <c r="N64" i="1" s="1"/>
  <c r="AL64" i="1"/>
  <c r="I64" i="1" s="1"/>
  <c r="AG64" i="1"/>
  <c r="AF64" i="1"/>
  <c r="AE64" i="1"/>
  <c r="AA64" i="1"/>
  <c r="Y64" i="1"/>
  <c r="X64" i="1"/>
  <c r="W64" i="1"/>
  <c r="T64" i="1"/>
  <c r="U64" i="1" s="1"/>
  <c r="S64" i="1"/>
  <c r="P64" i="1"/>
  <c r="K64" i="1"/>
  <c r="J64" i="1"/>
  <c r="BI64" i="1" s="1"/>
  <c r="H64" i="1"/>
  <c r="DI63" i="1"/>
  <c r="DH63" i="1"/>
  <c r="DF63" i="1"/>
  <c r="BU63" i="1"/>
  <c r="BT63" i="1"/>
  <c r="BM63" i="1"/>
  <c r="BP63" i="1" s="1"/>
  <c r="BL63" i="1"/>
  <c r="BF63" i="1"/>
  <c r="AZ63" i="1"/>
  <c r="AU63" i="1"/>
  <c r="AS63" i="1" s="1"/>
  <c r="AL63" i="1"/>
  <c r="I63" i="1" s="1"/>
  <c r="H63" i="1" s="1"/>
  <c r="AG63" i="1"/>
  <c r="J63" i="1" s="1"/>
  <c r="BI63" i="1" s="1"/>
  <c r="Y63" i="1"/>
  <c r="X63" i="1"/>
  <c r="P63" i="1"/>
  <c r="N63" i="1"/>
  <c r="DI62" i="1"/>
  <c r="DH62" i="1"/>
  <c r="DG62" i="1" s="1"/>
  <c r="BH62" i="1" s="1"/>
  <c r="DF62" i="1"/>
  <c r="BU62" i="1"/>
  <c r="BT62" i="1"/>
  <c r="BL62" i="1"/>
  <c r="BF62" i="1"/>
  <c r="AZ62" i="1"/>
  <c r="BM62" i="1" s="1"/>
  <c r="BP62" i="1" s="1"/>
  <c r="BS62" i="1" s="1"/>
  <c r="AU62" i="1"/>
  <c r="AS62" i="1"/>
  <c r="N62" i="1" s="1"/>
  <c r="AL62" i="1"/>
  <c r="I62" i="1" s="1"/>
  <c r="AG62" i="1"/>
  <c r="AE62" i="1"/>
  <c r="Y62" i="1"/>
  <c r="X62" i="1"/>
  <c r="W62" i="1"/>
  <c r="S62" i="1"/>
  <c r="P62" i="1"/>
  <c r="J62" i="1"/>
  <c r="BI62" i="1" s="1"/>
  <c r="BK62" i="1" s="1"/>
  <c r="H62" i="1"/>
  <c r="DI61" i="1"/>
  <c r="DH61" i="1"/>
  <c r="DF61" i="1"/>
  <c r="BU61" i="1"/>
  <c r="BT61" i="1"/>
  <c r="BP61" i="1"/>
  <c r="BM61" i="1"/>
  <c r="BL61" i="1"/>
  <c r="BF61" i="1"/>
  <c r="AZ61" i="1"/>
  <c r="AU61" i="1"/>
  <c r="AS61" i="1" s="1"/>
  <c r="AL61" i="1"/>
  <c r="I61" i="1" s="1"/>
  <c r="H61" i="1" s="1"/>
  <c r="AG61" i="1"/>
  <c r="J61" i="1" s="1"/>
  <c r="BI61" i="1" s="1"/>
  <c r="Y61" i="1"/>
  <c r="X61" i="1"/>
  <c r="P61" i="1"/>
  <c r="N61" i="1"/>
  <c r="DI60" i="1"/>
  <c r="DH60" i="1"/>
  <c r="DG60" i="1" s="1"/>
  <c r="BH60" i="1" s="1"/>
  <c r="DF60" i="1"/>
  <c r="BV60" i="1"/>
  <c r="BW60" i="1" s="1"/>
  <c r="BU60" i="1"/>
  <c r="BT60" i="1"/>
  <c r="BR60" i="1"/>
  <c r="BQ60" i="1"/>
  <c r="BL60" i="1"/>
  <c r="BF60" i="1"/>
  <c r="AZ60" i="1"/>
  <c r="BM60" i="1" s="1"/>
  <c r="BP60" i="1" s="1"/>
  <c r="BS60" i="1" s="1"/>
  <c r="AU60" i="1"/>
  <c r="AS60" i="1"/>
  <c r="N60" i="1" s="1"/>
  <c r="AL60" i="1"/>
  <c r="I60" i="1" s="1"/>
  <c r="AG60" i="1"/>
  <c r="Y60" i="1"/>
  <c r="X60" i="1"/>
  <c r="W60" i="1" s="1"/>
  <c r="S60" i="1"/>
  <c r="T60" i="1" s="1"/>
  <c r="U60" i="1" s="1"/>
  <c r="P60" i="1"/>
  <c r="J60" i="1"/>
  <c r="BI60" i="1" s="1"/>
  <c r="H60" i="1"/>
  <c r="AA60" i="1" s="1"/>
  <c r="DI59" i="1"/>
  <c r="DH59" i="1"/>
  <c r="DF59" i="1"/>
  <c r="BU59" i="1"/>
  <c r="BT59" i="1"/>
  <c r="BL59" i="1"/>
  <c r="BF59" i="1"/>
  <c r="AZ59" i="1"/>
  <c r="BM59" i="1" s="1"/>
  <c r="BP59" i="1" s="1"/>
  <c r="AU59" i="1"/>
  <c r="AS59" i="1" s="1"/>
  <c r="AL59" i="1"/>
  <c r="AG59" i="1"/>
  <c r="Y59" i="1"/>
  <c r="X59" i="1"/>
  <c r="W59" i="1" s="1"/>
  <c r="P59" i="1"/>
  <c r="J59" i="1"/>
  <c r="BI59" i="1" s="1"/>
  <c r="I59" i="1"/>
  <c r="H59" i="1" s="1"/>
  <c r="AA59" i="1" s="1"/>
  <c r="DI58" i="1"/>
  <c r="DH58" i="1"/>
  <c r="DG58" i="1"/>
  <c r="DF58" i="1"/>
  <c r="BU58" i="1"/>
  <c r="BT58" i="1"/>
  <c r="BR58" i="1"/>
  <c r="BV58" i="1" s="1"/>
  <c r="BW58" i="1" s="1"/>
  <c r="BQ58" i="1"/>
  <c r="BL58" i="1"/>
  <c r="BH58" i="1"/>
  <c r="BK58" i="1" s="1"/>
  <c r="BF58" i="1"/>
  <c r="AZ58" i="1"/>
  <c r="BM58" i="1" s="1"/>
  <c r="BP58" i="1" s="1"/>
  <c r="BS58" i="1" s="1"/>
  <c r="AU58" i="1"/>
  <c r="AT58" i="1"/>
  <c r="AS58" i="1"/>
  <c r="N58" i="1" s="1"/>
  <c r="AL58" i="1"/>
  <c r="I58" i="1" s="1"/>
  <c r="AG58" i="1"/>
  <c r="AF58" i="1"/>
  <c r="AE58" i="1"/>
  <c r="AA58" i="1"/>
  <c r="Y58" i="1"/>
  <c r="X58" i="1"/>
  <c r="W58" i="1" s="1"/>
  <c r="S58" i="1"/>
  <c r="P58" i="1"/>
  <c r="K58" i="1"/>
  <c r="J58" i="1"/>
  <c r="BI58" i="1" s="1"/>
  <c r="H58" i="1"/>
  <c r="DI57" i="1"/>
  <c r="DH57" i="1"/>
  <c r="DF57" i="1"/>
  <c r="BU57" i="1"/>
  <c r="BT57" i="1"/>
  <c r="BL57" i="1"/>
  <c r="BF57" i="1"/>
  <c r="AZ57" i="1"/>
  <c r="BM57" i="1" s="1"/>
  <c r="BP57" i="1" s="1"/>
  <c r="AU57" i="1"/>
  <c r="AS57" i="1" s="1"/>
  <c r="N57" i="1" s="1"/>
  <c r="AL57" i="1"/>
  <c r="AG57" i="1"/>
  <c r="Y57" i="1"/>
  <c r="X57" i="1"/>
  <c r="W57" i="1" s="1"/>
  <c r="P57" i="1"/>
  <c r="J57" i="1"/>
  <c r="BI57" i="1" s="1"/>
  <c r="I57" i="1"/>
  <c r="H57" i="1" s="1"/>
  <c r="AA57" i="1" s="1"/>
  <c r="DI56" i="1"/>
  <c r="DH56" i="1"/>
  <c r="DG56" i="1"/>
  <c r="BH56" i="1" s="1"/>
  <c r="BK56" i="1" s="1"/>
  <c r="DF56" i="1"/>
  <c r="BU56" i="1"/>
  <c r="BT56" i="1"/>
  <c r="BL56" i="1"/>
  <c r="BF56" i="1"/>
  <c r="AZ56" i="1"/>
  <c r="BM56" i="1" s="1"/>
  <c r="BP56" i="1" s="1"/>
  <c r="BS56" i="1" s="1"/>
  <c r="AU56" i="1"/>
  <c r="AT56" i="1"/>
  <c r="AS56" i="1"/>
  <c r="N56" i="1" s="1"/>
  <c r="AL56" i="1"/>
  <c r="I56" i="1" s="1"/>
  <c r="AG56" i="1"/>
  <c r="AF56" i="1"/>
  <c r="AE56" i="1"/>
  <c r="AA56" i="1"/>
  <c r="Y56" i="1"/>
  <c r="X56" i="1"/>
  <c r="W56" i="1"/>
  <c r="T56" i="1"/>
  <c r="U56" i="1" s="1"/>
  <c r="S56" i="1"/>
  <c r="P56" i="1"/>
  <c r="K56" i="1"/>
  <c r="J56" i="1"/>
  <c r="BI56" i="1" s="1"/>
  <c r="H56" i="1"/>
  <c r="DI55" i="1"/>
  <c r="DH55" i="1"/>
  <c r="DF55" i="1"/>
  <c r="BU55" i="1"/>
  <c r="BT55" i="1"/>
  <c r="BM55" i="1"/>
  <c r="BP55" i="1" s="1"/>
  <c r="BL55" i="1"/>
  <c r="BF55" i="1"/>
  <c r="AZ55" i="1"/>
  <c r="AU55" i="1"/>
  <c r="AS55" i="1" s="1"/>
  <c r="AL55" i="1"/>
  <c r="I55" i="1" s="1"/>
  <c r="H55" i="1" s="1"/>
  <c r="AG55" i="1"/>
  <c r="J55" i="1" s="1"/>
  <c r="BI55" i="1" s="1"/>
  <c r="Y55" i="1"/>
  <c r="X55" i="1"/>
  <c r="P55" i="1"/>
  <c r="N55" i="1"/>
  <c r="DI54" i="1"/>
  <c r="DH54" i="1"/>
  <c r="DG54" i="1" s="1"/>
  <c r="BH54" i="1" s="1"/>
  <c r="DF54" i="1"/>
  <c r="BU54" i="1"/>
  <c r="BT54" i="1"/>
  <c r="BL54" i="1"/>
  <c r="BF54" i="1"/>
  <c r="AZ54" i="1"/>
  <c r="BM54" i="1" s="1"/>
  <c r="BP54" i="1" s="1"/>
  <c r="BS54" i="1" s="1"/>
  <c r="AU54" i="1"/>
  <c r="AS54" i="1"/>
  <c r="N54" i="1" s="1"/>
  <c r="AL54" i="1"/>
  <c r="I54" i="1" s="1"/>
  <c r="AG54" i="1"/>
  <c r="AE54" i="1"/>
  <c r="Y54" i="1"/>
  <c r="X54" i="1"/>
  <c r="W54" i="1"/>
  <c r="S54" i="1"/>
  <c r="P54" i="1"/>
  <c r="J54" i="1"/>
  <c r="BI54" i="1" s="1"/>
  <c r="BK54" i="1" s="1"/>
  <c r="H54" i="1"/>
  <c r="DI53" i="1"/>
  <c r="DH53" i="1"/>
  <c r="DF53" i="1"/>
  <c r="BU53" i="1"/>
  <c r="BT53" i="1"/>
  <c r="BP53" i="1"/>
  <c r="BM53" i="1"/>
  <c r="BL53" i="1"/>
  <c r="BF53" i="1"/>
  <c r="AZ53" i="1"/>
  <c r="AU53" i="1"/>
  <c r="AS53" i="1" s="1"/>
  <c r="AL53" i="1"/>
  <c r="I53" i="1" s="1"/>
  <c r="H53" i="1" s="1"/>
  <c r="AG53" i="1"/>
  <c r="J53" i="1" s="1"/>
  <c r="BI53" i="1" s="1"/>
  <c r="Y53" i="1"/>
  <c r="X53" i="1"/>
  <c r="P53" i="1"/>
  <c r="N53" i="1"/>
  <c r="DI52" i="1"/>
  <c r="DH52" i="1"/>
  <c r="DG52" i="1" s="1"/>
  <c r="BH52" i="1" s="1"/>
  <c r="DF52" i="1"/>
  <c r="BV52" i="1"/>
  <c r="BW52" i="1" s="1"/>
  <c r="BU52" i="1"/>
  <c r="BT52" i="1"/>
  <c r="BR52" i="1"/>
  <c r="BQ52" i="1"/>
  <c r="BL52" i="1"/>
  <c r="BF52" i="1"/>
  <c r="AZ52" i="1"/>
  <c r="BM52" i="1" s="1"/>
  <c r="BP52" i="1" s="1"/>
  <c r="BS52" i="1" s="1"/>
  <c r="AU52" i="1"/>
  <c r="AS52" i="1"/>
  <c r="N52" i="1" s="1"/>
  <c r="AL52" i="1"/>
  <c r="I52" i="1" s="1"/>
  <c r="AG52" i="1"/>
  <c r="AE52" i="1"/>
  <c r="Y52" i="1"/>
  <c r="X52" i="1"/>
  <c r="W52" i="1" s="1"/>
  <c r="S52" i="1"/>
  <c r="P52" i="1"/>
  <c r="J52" i="1"/>
  <c r="BI52" i="1" s="1"/>
  <c r="BK52" i="1" s="1"/>
  <c r="H52" i="1"/>
  <c r="AA52" i="1" s="1"/>
  <c r="DI51" i="1"/>
  <c r="DH51" i="1"/>
  <c r="DF51" i="1"/>
  <c r="BU51" i="1"/>
  <c r="BT51" i="1"/>
  <c r="BL51" i="1"/>
  <c r="BF51" i="1"/>
  <c r="AZ51" i="1"/>
  <c r="BM51" i="1" s="1"/>
  <c r="BP51" i="1" s="1"/>
  <c r="AU51" i="1"/>
  <c r="AS51" i="1" s="1"/>
  <c r="AL51" i="1"/>
  <c r="AG51" i="1"/>
  <c r="Y51" i="1"/>
  <c r="X51" i="1"/>
  <c r="W51" i="1" s="1"/>
  <c r="P51" i="1"/>
  <c r="J51" i="1"/>
  <c r="BI51" i="1" s="1"/>
  <c r="I51" i="1"/>
  <c r="H51" i="1" s="1"/>
  <c r="AA51" i="1" s="1"/>
  <c r="DI50" i="1"/>
  <c r="DH50" i="1"/>
  <c r="DG50" i="1"/>
  <c r="DF50" i="1"/>
  <c r="BU50" i="1"/>
  <c r="BT50" i="1"/>
  <c r="BR50" i="1"/>
  <c r="BV50" i="1" s="1"/>
  <c r="BW50" i="1" s="1"/>
  <c r="BQ50" i="1"/>
  <c r="BL50" i="1"/>
  <c r="BH50" i="1"/>
  <c r="BK50" i="1" s="1"/>
  <c r="BF50" i="1"/>
  <c r="AZ50" i="1"/>
  <c r="BM50" i="1" s="1"/>
  <c r="BP50" i="1" s="1"/>
  <c r="BS50" i="1" s="1"/>
  <c r="AU50" i="1"/>
  <c r="AT50" i="1"/>
  <c r="AS50" i="1"/>
  <c r="N50" i="1" s="1"/>
  <c r="AL50" i="1"/>
  <c r="I50" i="1" s="1"/>
  <c r="AG50" i="1"/>
  <c r="AF50" i="1"/>
  <c r="AE50" i="1"/>
  <c r="AA50" i="1"/>
  <c r="Y50" i="1"/>
  <c r="X50" i="1"/>
  <c r="W50" i="1" s="1"/>
  <c r="S50" i="1"/>
  <c r="P50" i="1"/>
  <c r="K50" i="1"/>
  <c r="J50" i="1"/>
  <c r="BI50" i="1" s="1"/>
  <c r="H50" i="1"/>
  <c r="DI49" i="1"/>
  <c r="DH49" i="1"/>
  <c r="DF49" i="1"/>
  <c r="BU49" i="1"/>
  <c r="BT49" i="1"/>
  <c r="BL49" i="1"/>
  <c r="BF49" i="1"/>
  <c r="AZ49" i="1"/>
  <c r="BM49" i="1" s="1"/>
  <c r="BP49" i="1" s="1"/>
  <c r="AU49" i="1"/>
  <c r="AS49" i="1" s="1"/>
  <c r="N49" i="1" s="1"/>
  <c r="AL49" i="1"/>
  <c r="AG49" i="1"/>
  <c r="Y49" i="1"/>
  <c r="X49" i="1"/>
  <c r="W49" i="1" s="1"/>
  <c r="P49" i="1"/>
  <c r="J49" i="1"/>
  <c r="BI49" i="1" s="1"/>
  <c r="I49" i="1"/>
  <c r="H49" i="1" s="1"/>
  <c r="AA49" i="1" s="1"/>
  <c r="DI48" i="1"/>
  <c r="DH48" i="1"/>
  <c r="DG48" i="1"/>
  <c r="BH48" i="1" s="1"/>
  <c r="BK48" i="1" s="1"/>
  <c r="DF48" i="1"/>
  <c r="BU48" i="1"/>
  <c r="BT48" i="1"/>
  <c r="BL48" i="1"/>
  <c r="BF48" i="1"/>
  <c r="AZ48" i="1"/>
  <c r="BM48" i="1" s="1"/>
  <c r="BP48" i="1" s="1"/>
  <c r="BS48" i="1" s="1"/>
  <c r="AU48" i="1"/>
  <c r="AT48" i="1"/>
  <c r="AS48" i="1"/>
  <c r="N48" i="1" s="1"/>
  <c r="AL48" i="1"/>
  <c r="I48" i="1" s="1"/>
  <c r="AG48" i="1"/>
  <c r="AF48" i="1"/>
  <c r="AE48" i="1"/>
  <c r="AA48" i="1"/>
  <c r="Y48" i="1"/>
  <c r="X48" i="1"/>
  <c r="W48" i="1"/>
  <c r="T48" i="1"/>
  <c r="U48" i="1" s="1"/>
  <c r="S48" i="1"/>
  <c r="P48" i="1"/>
  <c r="K48" i="1"/>
  <c r="J48" i="1"/>
  <c r="BI48" i="1" s="1"/>
  <c r="H48" i="1"/>
  <c r="DI47" i="1"/>
  <c r="DH47" i="1"/>
  <c r="DF47" i="1"/>
  <c r="BU47" i="1"/>
  <c r="BT47" i="1"/>
  <c r="BM47" i="1"/>
  <c r="BP47" i="1" s="1"/>
  <c r="BL47" i="1"/>
  <c r="BF47" i="1"/>
  <c r="AZ47" i="1"/>
  <c r="AU47" i="1"/>
  <c r="AS47" i="1" s="1"/>
  <c r="AL47" i="1"/>
  <c r="I47" i="1" s="1"/>
  <c r="H47" i="1" s="1"/>
  <c r="AG47" i="1"/>
  <c r="J47" i="1" s="1"/>
  <c r="BI47" i="1" s="1"/>
  <c r="Y47" i="1"/>
  <c r="X47" i="1"/>
  <c r="P47" i="1"/>
  <c r="N47" i="1"/>
  <c r="DI46" i="1"/>
  <c r="DH46" i="1"/>
  <c r="DG46" i="1" s="1"/>
  <c r="BH46" i="1" s="1"/>
  <c r="DF46" i="1"/>
  <c r="BU46" i="1"/>
  <c r="BT46" i="1"/>
  <c r="BL46" i="1"/>
  <c r="BF46" i="1"/>
  <c r="AZ46" i="1"/>
  <c r="BM46" i="1" s="1"/>
  <c r="BP46" i="1" s="1"/>
  <c r="BS46" i="1" s="1"/>
  <c r="AU46" i="1"/>
  <c r="AS46" i="1"/>
  <c r="N46" i="1" s="1"/>
  <c r="AL46" i="1"/>
  <c r="I46" i="1" s="1"/>
  <c r="AG46" i="1"/>
  <c r="Y46" i="1"/>
  <c r="X46" i="1"/>
  <c r="W46" i="1"/>
  <c r="S46" i="1"/>
  <c r="P46" i="1"/>
  <c r="J46" i="1"/>
  <c r="BI46" i="1" s="1"/>
  <c r="BK46" i="1" s="1"/>
  <c r="H46" i="1"/>
  <c r="DI45" i="1"/>
  <c r="DH45" i="1"/>
  <c r="DF45" i="1"/>
  <c r="BU45" i="1"/>
  <c r="BT45" i="1"/>
  <c r="BP45" i="1"/>
  <c r="BM45" i="1"/>
  <c r="BL45" i="1"/>
  <c r="BF45" i="1"/>
  <c r="AZ45" i="1"/>
  <c r="AU45" i="1"/>
  <c r="AS45" i="1" s="1"/>
  <c r="AL45" i="1"/>
  <c r="I45" i="1" s="1"/>
  <c r="H45" i="1" s="1"/>
  <c r="AG45" i="1"/>
  <c r="J45" i="1" s="1"/>
  <c r="BI45" i="1" s="1"/>
  <c r="Y45" i="1"/>
  <c r="X45" i="1"/>
  <c r="P45" i="1"/>
  <c r="N45" i="1"/>
  <c r="DI44" i="1"/>
  <c r="DH44" i="1"/>
  <c r="DG44" i="1" s="1"/>
  <c r="BH44" i="1" s="1"/>
  <c r="DF44" i="1"/>
  <c r="BV44" i="1"/>
  <c r="BW44" i="1" s="1"/>
  <c r="BU44" i="1"/>
  <c r="BT44" i="1"/>
  <c r="BR44" i="1"/>
  <c r="BQ44" i="1"/>
  <c r="BL44" i="1"/>
  <c r="BF44" i="1"/>
  <c r="AZ44" i="1"/>
  <c r="BM44" i="1" s="1"/>
  <c r="BP44" i="1" s="1"/>
  <c r="BS44" i="1" s="1"/>
  <c r="AU44" i="1"/>
  <c r="AS44" i="1"/>
  <c r="N44" i="1" s="1"/>
  <c r="AL44" i="1"/>
  <c r="I44" i="1" s="1"/>
  <c r="AG44" i="1"/>
  <c r="Y44" i="1"/>
  <c r="X44" i="1"/>
  <c r="W44" i="1" s="1"/>
  <c r="S44" i="1"/>
  <c r="P44" i="1"/>
  <c r="J44" i="1"/>
  <c r="BI44" i="1" s="1"/>
  <c r="BK44" i="1" s="1"/>
  <c r="H44" i="1"/>
  <c r="AA44" i="1" s="1"/>
  <c r="DI43" i="1"/>
  <c r="DH43" i="1"/>
  <c r="DF43" i="1"/>
  <c r="BU43" i="1"/>
  <c r="BT43" i="1"/>
  <c r="BL43" i="1"/>
  <c r="BF43" i="1"/>
  <c r="AZ43" i="1"/>
  <c r="BM43" i="1" s="1"/>
  <c r="BP43" i="1" s="1"/>
  <c r="AU43" i="1"/>
  <c r="AS43" i="1" s="1"/>
  <c r="AL43" i="1"/>
  <c r="AG43" i="1"/>
  <c r="Y43" i="1"/>
  <c r="X43" i="1"/>
  <c r="W43" i="1" s="1"/>
  <c r="P43" i="1"/>
  <c r="J43" i="1"/>
  <c r="BI43" i="1" s="1"/>
  <c r="I43" i="1"/>
  <c r="H43" i="1" s="1"/>
  <c r="AA43" i="1" s="1"/>
  <c r="DI42" i="1"/>
  <c r="DH42" i="1"/>
  <c r="DG42" i="1"/>
  <c r="BH42" i="1" s="1"/>
  <c r="BJ42" i="1" s="1"/>
  <c r="DF42" i="1"/>
  <c r="BU42" i="1"/>
  <c r="BT42" i="1"/>
  <c r="BR42" i="1"/>
  <c r="BV42" i="1" s="1"/>
  <c r="BW42" i="1" s="1"/>
  <c r="BL42" i="1"/>
  <c r="BF42" i="1"/>
  <c r="AZ42" i="1"/>
  <c r="BM42" i="1" s="1"/>
  <c r="BP42" i="1" s="1"/>
  <c r="BS42" i="1" s="1"/>
  <c r="AU42" i="1"/>
  <c r="AT42" i="1"/>
  <c r="AS42" i="1"/>
  <c r="AL42" i="1"/>
  <c r="I42" i="1" s="1"/>
  <c r="AG42" i="1"/>
  <c r="AF42" i="1"/>
  <c r="AE42" i="1"/>
  <c r="Y42" i="1"/>
  <c r="X42" i="1"/>
  <c r="W42" i="1" s="1"/>
  <c r="S42" i="1"/>
  <c r="P42" i="1"/>
  <c r="N42" i="1"/>
  <c r="K42" i="1"/>
  <c r="J42" i="1"/>
  <c r="BI42" i="1" s="1"/>
  <c r="BK42" i="1" s="1"/>
  <c r="H42" i="1"/>
  <c r="DI41" i="1"/>
  <c r="DH41" i="1"/>
  <c r="DF41" i="1"/>
  <c r="BU41" i="1"/>
  <c r="BT41" i="1"/>
  <c r="BM41" i="1"/>
  <c r="BP41" i="1" s="1"/>
  <c r="BL41" i="1"/>
  <c r="BF41" i="1"/>
  <c r="AZ41" i="1"/>
  <c r="AU41" i="1"/>
  <c r="AS41" i="1" s="1"/>
  <c r="AT41" i="1"/>
  <c r="AL41" i="1"/>
  <c r="I41" i="1" s="1"/>
  <c r="H41" i="1" s="1"/>
  <c r="AG41" i="1"/>
  <c r="J41" i="1" s="1"/>
  <c r="BI41" i="1" s="1"/>
  <c r="AF41" i="1"/>
  <c r="Y41" i="1"/>
  <c r="X41" i="1"/>
  <c r="W41" i="1" s="1"/>
  <c r="P41" i="1"/>
  <c r="N41" i="1"/>
  <c r="DI40" i="1"/>
  <c r="DH40" i="1"/>
  <c r="DF40" i="1"/>
  <c r="S40" i="1" s="1"/>
  <c r="BU40" i="1"/>
  <c r="BT40" i="1"/>
  <c r="BL40" i="1"/>
  <c r="BF40" i="1"/>
  <c r="AZ40" i="1"/>
  <c r="BM40" i="1" s="1"/>
  <c r="BP40" i="1" s="1"/>
  <c r="AU40" i="1"/>
  <c r="AS40" i="1"/>
  <c r="N40" i="1" s="1"/>
  <c r="AL40" i="1"/>
  <c r="I40" i="1" s="1"/>
  <c r="H40" i="1" s="1"/>
  <c r="AG40" i="1"/>
  <c r="Y40" i="1"/>
  <c r="X40" i="1"/>
  <c r="W40" i="1" s="1"/>
  <c r="P40" i="1"/>
  <c r="K40" i="1"/>
  <c r="J40" i="1"/>
  <c r="BI40" i="1" s="1"/>
  <c r="DI39" i="1"/>
  <c r="DH39" i="1"/>
  <c r="DF39" i="1"/>
  <c r="BU39" i="1"/>
  <c r="BT39" i="1"/>
  <c r="BM39" i="1"/>
  <c r="BP39" i="1" s="1"/>
  <c r="BL39" i="1"/>
  <c r="BF39" i="1"/>
  <c r="AZ39" i="1"/>
  <c r="AU39" i="1"/>
  <c r="AS39" i="1" s="1"/>
  <c r="AT39" i="1"/>
  <c r="AL39" i="1"/>
  <c r="AG39" i="1"/>
  <c r="Y39" i="1"/>
  <c r="X39" i="1"/>
  <c r="P39" i="1"/>
  <c r="N39" i="1"/>
  <c r="J39" i="1"/>
  <c r="BI39" i="1" s="1"/>
  <c r="I39" i="1"/>
  <c r="H39" i="1" s="1"/>
  <c r="DI38" i="1"/>
  <c r="DH38" i="1"/>
  <c r="DG38" i="1"/>
  <c r="BH38" i="1" s="1"/>
  <c r="DF38" i="1"/>
  <c r="S38" i="1" s="1"/>
  <c r="BU38" i="1"/>
  <c r="BT38" i="1"/>
  <c r="BP38" i="1"/>
  <c r="BS38" i="1" s="1"/>
  <c r="BL38" i="1"/>
  <c r="BF38" i="1"/>
  <c r="AZ38" i="1"/>
  <c r="BM38" i="1" s="1"/>
  <c r="AU38" i="1"/>
  <c r="AS38" i="1"/>
  <c r="N38" i="1" s="1"/>
  <c r="AL38" i="1"/>
  <c r="I38" i="1" s="1"/>
  <c r="H38" i="1" s="1"/>
  <c r="AG38" i="1"/>
  <c r="AE38" i="1"/>
  <c r="Y38" i="1"/>
  <c r="X38" i="1"/>
  <c r="W38" i="1"/>
  <c r="P38" i="1"/>
  <c r="K38" i="1"/>
  <c r="J38" i="1"/>
  <c r="BI38" i="1" s="1"/>
  <c r="DI37" i="1"/>
  <c r="DH37" i="1"/>
  <c r="DF37" i="1"/>
  <c r="BU37" i="1"/>
  <c r="BT37" i="1"/>
  <c r="BL37" i="1"/>
  <c r="BF37" i="1"/>
  <c r="AZ37" i="1"/>
  <c r="BM37" i="1" s="1"/>
  <c r="BP37" i="1" s="1"/>
  <c r="AU37" i="1"/>
  <c r="AS37" i="1" s="1"/>
  <c r="AL37" i="1"/>
  <c r="AG37" i="1"/>
  <c r="Y37" i="1"/>
  <c r="X37" i="1"/>
  <c r="P37" i="1"/>
  <c r="J37" i="1"/>
  <c r="BI37" i="1" s="1"/>
  <c r="I37" i="1"/>
  <c r="H37" i="1" s="1"/>
  <c r="DI36" i="1"/>
  <c r="DH36" i="1"/>
  <c r="DG36" i="1" s="1"/>
  <c r="BH36" i="1" s="1"/>
  <c r="BJ36" i="1" s="1"/>
  <c r="DF36" i="1"/>
  <c r="BU36" i="1"/>
  <c r="BT36" i="1"/>
  <c r="BP36" i="1"/>
  <c r="BS36" i="1" s="1"/>
  <c r="BL36" i="1"/>
  <c r="BF36" i="1"/>
  <c r="AZ36" i="1"/>
  <c r="BM36" i="1" s="1"/>
  <c r="AU36" i="1"/>
  <c r="AT36" i="1"/>
  <c r="AS36" i="1"/>
  <c r="AL36" i="1"/>
  <c r="I36" i="1" s="1"/>
  <c r="AG36" i="1"/>
  <c r="AF36" i="1"/>
  <c r="AE36" i="1"/>
  <c r="AA36" i="1"/>
  <c r="Y36" i="1"/>
  <c r="X36" i="1"/>
  <c r="W36" i="1"/>
  <c r="S36" i="1"/>
  <c r="P36" i="1"/>
  <c r="N36" i="1"/>
  <c r="K36" i="1"/>
  <c r="J36" i="1"/>
  <c r="BI36" i="1" s="1"/>
  <c r="H36" i="1"/>
  <c r="DI35" i="1"/>
  <c r="DH35" i="1"/>
  <c r="DF35" i="1"/>
  <c r="BU35" i="1"/>
  <c r="BT35" i="1"/>
  <c r="BL35" i="1"/>
  <c r="BF35" i="1"/>
  <c r="AZ35" i="1"/>
  <c r="BM35" i="1" s="1"/>
  <c r="BP35" i="1" s="1"/>
  <c r="AU35" i="1"/>
  <c r="AS35" i="1" s="1"/>
  <c r="AT35" i="1" s="1"/>
  <c r="AL35" i="1"/>
  <c r="I35" i="1" s="1"/>
  <c r="H35" i="1" s="1"/>
  <c r="AG35" i="1"/>
  <c r="J35" i="1" s="1"/>
  <c r="BI35" i="1" s="1"/>
  <c r="AF35" i="1"/>
  <c r="Y35" i="1"/>
  <c r="X35" i="1"/>
  <c r="W35" i="1" s="1"/>
  <c r="P35" i="1"/>
  <c r="DI34" i="1"/>
  <c r="DH34" i="1"/>
  <c r="DF34" i="1"/>
  <c r="DG34" i="1" s="1"/>
  <c r="BH34" i="1" s="1"/>
  <c r="BJ34" i="1" s="1"/>
  <c r="BU34" i="1"/>
  <c r="BT34" i="1"/>
  <c r="BL34" i="1"/>
  <c r="BF34" i="1"/>
  <c r="AZ34" i="1"/>
  <c r="BM34" i="1" s="1"/>
  <c r="BP34" i="1" s="1"/>
  <c r="AU34" i="1"/>
  <c r="AT34" i="1"/>
  <c r="AS34" i="1"/>
  <c r="AL34" i="1"/>
  <c r="I34" i="1" s="1"/>
  <c r="AG34" i="1"/>
  <c r="AF34" i="1"/>
  <c r="AE34" i="1"/>
  <c r="Y34" i="1"/>
  <c r="X34" i="1"/>
  <c r="W34" i="1" s="1"/>
  <c r="S34" i="1"/>
  <c r="P34" i="1"/>
  <c r="N34" i="1"/>
  <c r="K34" i="1"/>
  <c r="J34" i="1"/>
  <c r="BI34" i="1" s="1"/>
  <c r="BK34" i="1" s="1"/>
  <c r="H34" i="1"/>
  <c r="DI33" i="1"/>
  <c r="DH33" i="1"/>
  <c r="DF33" i="1"/>
  <c r="DG33" i="1" s="1"/>
  <c r="BH33" i="1" s="1"/>
  <c r="BU33" i="1"/>
  <c r="BT33" i="1"/>
  <c r="BM33" i="1"/>
  <c r="BP33" i="1" s="1"/>
  <c r="BL33" i="1"/>
  <c r="BF33" i="1"/>
  <c r="AZ33" i="1"/>
  <c r="AU33" i="1"/>
  <c r="AS33" i="1"/>
  <c r="N33" i="1" s="1"/>
  <c r="AL33" i="1"/>
  <c r="I33" i="1" s="1"/>
  <c r="H33" i="1" s="1"/>
  <c r="AG33" i="1"/>
  <c r="Y33" i="1"/>
  <c r="X33" i="1"/>
  <c r="W33" i="1"/>
  <c r="S33" i="1"/>
  <c r="P33" i="1"/>
  <c r="K33" i="1"/>
  <c r="J33" i="1"/>
  <c r="BI33" i="1" s="1"/>
  <c r="BK33" i="1" s="1"/>
  <c r="DI32" i="1"/>
  <c r="DH32" i="1"/>
  <c r="DF32" i="1"/>
  <c r="DG32" i="1" s="1"/>
  <c r="BH32" i="1" s="1"/>
  <c r="BJ32" i="1" s="1"/>
  <c r="BU32" i="1"/>
  <c r="BT32" i="1"/>
  <c r="BM32" i="1"/>
  <c r="BP32" i="1" s="1"/>
  <c r="BL32" i="1"/>
  <c r="BF32" i="1"/>
  <c r="AZ32" i="1"/>
  <c r="AU32" i="1"/>
  <c r="AS32" i="1" s="1"/>
  <c r="AL32" i="1"/>
  <c r="AG32" i="1"/>
  <c r="J32" i="1" s="1"/>
  <c r="BI32" i="1" s="1"/>
  <c r="BK32" i="1" s="1"/>
  <c r="Y32" i="1"/>
  <c r="X32" i="1"/>
  <c r="W32" i="1" s="1"/>
  <c r="P32" i="1"/>
  <c r="I32" i="1"/>
  <c r="H32" i="1" s="1"/>
  <c r="DI31" i="1"/>
  <c r="DH31" i="1"/>
  <c r="DG31" i="1"/>
  <c r="BH31" i="1" s="1"/>
  <c r="DF31" i="1"/>
  <c r="BU31" i="1"/>
  <c r="BT31" i="1"/>
  <c r="BL31" i="1"/>
  <c r="BF31" i="1"/>
  <c r="BJ31" i="1" s="1"/>
  <c r="AZ31" i="1"/>
  <c r="BM31" i="1" s="1"/>
  <c r="BP31" i="1" s="1"/>
  <c r="AU31" i="1"/>
  <c r="AS31" i="1"/>
  <c r="N31" i="1" s="1"/>
  <c r="AL31" i="1"/>
  <c r="I31" i="1" s="1"/>
  <c r="H31" i="1" s="1"/>
  <c r="AG31" i="1"/>
  <c r="Y31" i="1"/>
  <c r="X31" i="1"/>
  <c r="W31" i="1"/>
  <c r="S31" i="1"/>
  <c r="P31" i="1"/>
  <c r="K31" i="1"/>
  <c r="J31" i="1"/>
  <c r="BI31" i="1" s="1"/>
  <c r="BK31" i="1" s="1"/>
  <c r="DI30" i="1"/>
  <c r="DH30" i="1"/>
  <c r="DF30" i="1"/>
  <c r="DG30" i="1" s="1"/>
  <c r="BH30" i="1" s="1"/>
  <c r="BJ30" i="1" s="1"/>
  <c r="BU30" i="1"/>
  <c r="BT30" i="1"/>
  <c r="BM30" i="1"/>
  <c r="BP30" i="1" s="1"/>
  <c r="BL30" i="1"/>
  <c r="BF30" i="1"/>
  <c r="AZ30" i="1"/>
  <c r="AU30" i="1"/>
  <c r="AS30" i="1" s="1"/>
  <c r="AL30" i="1"/>
  <c r="AG30" i="1"/>
  <c r="J30" i="1" s="1"/>
  <c r="BI30" i="1" s="1"/>
  <c r="BK30" i="1" s="1"/>
  <c r="Y30" i="1"/>
  <c r="X30" i="1"/>
  <c r="W30" i="1" s="1"/>
  <c r="P30" i="1"/>
  <c r="I30" i="1"/>
  <c r="H30" i="1" s="1"/>
  <c r="DI29" i="1"/>
  <c r="DH29" i="1"/>
  <c r="DG29" i="1"/>
  <c r="BH29" i="1" s="1"/>
  <c r="DF29" i="1"/>
  <c r="BU29" i="1"/>
  <c r="BT29" i="1"/>
  <c r="BL29" i="1"/>
  <c r="BF29" i="1"/>
  <c r="BJ29" i="1" s="1"/>
  <c r="AZ29" i="1"/>
  <c r="BM29" i="1" s="1"/>
  <c r="BP29" i="1" s="1"/>
  <c r="AU29" i="1"/>
  <c r="AS29" i="1"/>
  <c r="N29" i="1" s="1"/>
  <c r="AL29" i="1"/>
  <c r="I29" i="1" s="1"/>
  <c r="H29" i="1" s="1"/>
  <c r="AG29" i="1"/>
  <c r="Y29" i="1"/>
  <c r="X29" i="1"/>
  <c r="W29" i="1"/>
  <c r="S29" i="1"/>
  <c r="P29" i="1"/>
  <c r="K29" i="1"/>
  <c r="J29" i="1"/>
  <c r="BI29" i="1" s="1"/>
  <c r="BK29" i="1" s="1"/>
  <c r="DI28" i="1"/>
  <c r="DH28" i="1"/>
  <c r="DF28" i="1"/>
  <c r="DG28" i="1" s="1"/>
  <c r="BH28" i="1" s="1"/>
  <c r="BJ28" i="1" s="1"/>
  <c r="BU28" i="1"/>
  <c r="BT28" i="1"/>
  <c r="BM28" i="1"/>
  <c r="BP28" i="1" s="1"/>
  <c r="BL28" i="1"/>
  <c r="BF28" i="1"/>
  <c r="AZ28" i="1"/>
  <c r="AU28" i="1"/>
  <c r="AS28" i="1" s="1"/>
  <c r="AL28" i="1"/>
  <c r="AG28" i="1"/>
  <c r="J28" i="1" s="1"/>
  <c r="BI28" i="1" s="1"/>
  <c r="BK28" i="1" s="1"/>
  <c r="Y28" i="1"/>
  <c r="X28" i="1"/>
  <c r="W28" i="1" s="1"/>
  <c r="P28" i="1"/>
  <c r="I28" i="1"/>
  <c r="H28" i="1" s="1"/>
  <c r="DI27" i="1"/>
  <c r="DH27" i="1"/>
  <c r="DG27" i="1"/>
  <c r="BH27" i="1" s="1"/>
  <c r="DF27" i="1"/>
  <c r="BU27" i="1"/>
  <c r="BT27" i="1"/>
  <c r="BL27" i="1"/>
  <c r="BF27" i="1"/>
  <c r="BJ27" i="1" s="1"/>
  <c r="AZ27" i="1"/>
  <c r="BM27" i="1" s="1"/>
  <c r="BP27" i="1" s="1"/>
  <c r="AU27" i="1"/>
  <c r="AS27" i="1"/>
  <c r="N27" i="1" s="1"/>
  <c r="AL27" i="1"/>
  <c r="I27" i="1" s="1"/>
  <c r="H27" i="1" s="1"/>
  <c r="AG27" i="1"/>
  <c r="Y27" i="1"/>
  <c r="X27" i="1"/>
  <c r="W27" i="1"/>
  <c r="S27" i="1"/>
  <c r="P27" i="1"/>
  <c r="K27" i="1"/>
  <c r="J27" i="1"/>
  <c r="BI27" i="1" s="1"/>
  <c r="BK27" i="1" s="1"/>
  <c r="DI26" i="1"/>
  <c r="DH26" i="1"/>
  <c r="DF26" i="1"/>
  <c r="DG26" i="1" s="1"/>
  <c r="BH26" i="1" s="1"/>
  <c r="BJ26" i="1" s="1"/>
  <c r="BU26" i="1"/>
  <c r="BT26" i="1"/>
  <c r="BM26" i="1"/>
  <c r="BP26" i="1" s="1"/>
  <c r="BL26" i="1"/>
  <c r="BF26" i="1"/>
  <c r="AZ26" i="1"/>
  <c r="AU26" i="1"/>
  <c r="AS26" i="1" s="1"/>
  <c r="AL26" i="1"/>
  <c r="AG26" i="1"/>
  <c r="J26" i="1" s="1"/>
  <c r="BI26" i="1" s="1"/>
  <c r="BK26" i="1" s="1"/>
  <c r="Y26" i="1"/>
  <c r="X26" i="1"/>
  <c r="W26" i="1" s="1"/>
  <c r="P26" i="1"/>
  <c r="I26" i="1"/>
  <c r="H26" i="1" s="1"/>
  <c r="DI25" i="1"/>
  <c r="DH25" i="1"/>
  <c r="DG25" i="1"/>
  <c r="BH25" i="1" s="1"/>
  <c r="DF25" i="1"/>
  <c r="BU25" i="1"/>
  <c r="BT25" i="1"/>
  <c r="BL25" i="1"/>
  <c r="BF25" i="1"/>
  <c r="BJ25" i="1" s="1"/>
  <c r="AZ25" i="1"/>
  <c r="BM25" i="1" s="1"/>
  <c r="BP25" i="1" s="1"/>
  <c r="AU25" i="1"/>
  <c r="AS25" i="1"/>
  <c r="N25" i="1" s="1"/>
  <c r="AL25" i="1"/>
  <c r="I25" i="1" s="1"/>
  <c r="H25" i="1" s="1"/>
  <c r="AG25" i="1"/>
  <c r="Y25" i="1"/>
  <c r="X25" i="1"/>
  <c r="W25" i="1"/>
  <c r="S25" i="1"/>
  <c r="P25" i="1"/>
  <c r="K25" i="1"/>
  <c r="J25" i="1"/>
  <c r="BI25" i="1" s="1"/>
  <c r="BK25" i="1" s="1"/>
  <c r="DI24" i="1"/>
  <c r="DH24" i="1"/>
  <c r="DF24" i="1"/>
  <c r="DG24" i="1" s="1"/>
  <c r="BH24" i="1" s="1"/>
  <c r="BJ24" i="1" s="1"/>
  <c r="BU24" i="1"/>
  <c r="BT24" i="1"/>
  <c r="BM24" i="1"/>
  <c r="BP24" i="1" s="1"/>
  <c r="BL24" i="1"/>
  <c r="BF24" i="1"/>
  <c r="AZ24" i="1"/>
  <c r="AU24" i="1"/>
  <c r="AS24" i="1" s="1"/>
  <c r="AL24" i="1"/>
  <c r="AG24" i="1"/>
  <c r="J24" i="1" s="1"/>
  <c r="BI24" i="1" s="1"/>
  <c r="BK24" i="1" s="1"/>
  <c r="Y24" i="1"/>
  <c r="X24" i="1"/>
  <c r="W24" i="1" s="1"/>
  <c r="P24" i="1"/>
  <c r="I24" i="1"/>
  <c r="H24" i="1" s="1"/>
  <c r="DI23" i="1"/>
  <c r="DH23" i="1"/>
  <c r="DG23" i="1"/>
  <c r="BH23" i="1" s="1"/>
  <c r="DF23" i="1"/>
  <c r="BU23" i="1"/>
  <c r="BT23" i="1"/>
  <c r="BL23" i="1"/>
  <c r="BF23" i="1"/>
  <c r="BJ23" i="1" s="1"/>
  <c r="AZ23" i="1"/>
  <c r="BM23" i="1" s="1"/>
  <c r="BP23" i="1" s="1"/>
  <c r="AU23" i="1"/>
  <c r="AS23" i="1"/>
  <c r="N23" i="1" s="1"/>
  <c r="AL23" i="1"/>
  <c r="I23" i="1" s="1"/>
  <c r="H23" i="1" s="1"/>
  <c r="AG23" i="1"/>
  <c r="Y23" i="1"/>
  <c r="X23" i="1"/>
  <c r="W23" i="1"/>
  <c r="S23" i="1"/>
  <c r="P23" i="1"/>
  <c r="K23" i="1"/>
  <c r="J23" i="1"/>
  <c r="BI23" i="1" s="1"/>
  <c r="BK23" i="1" s="1"/>
  <c r="DI22" i="1"/>
  <c r="DH22" i="1"/>
  <c r="DF22" i="1"/>
  <c r="DG22" i="1" s="1"/>
  <c r="BH22" i="1" s="1"/>
  <c r="BJ22" i="1" s="1"/>
  <c r="BU22" i="1"/>
  <c r="BT22" i="1"/>
  <c r="BM22" i="1"/>
  <c r="BP22" i="1" s="1"/>
  <c r="BL22" i="1"/>
  <c r="BF22" i="1"/>
  <c r="AZ22" i="1"/>
  <c r="AU22" i="1"/>
  <c r="AS22" i="1" s="1"/>
  <c r="AL22" i="1"/>
  <c r="AG22" i="1"/>
  <c r="J22" i="1" s="1"/>
  <c r="BI22" i="1" s="1"/>
  <c r="BK22" i="1" s="1"/>
  <c r="Y22" i="1"/>
  <c r="X22" i="1"/>
  <c r="W22" i="1" s="1"/>
  <c r="P22" i="1"/>
  <c r="I22" i="1"/>
  <c r="H22" i="1" s="1"/>
  <c r="DI21" i="1"/>
  <c r="DH21" i="1"/>
  <c r="DG21" i="1"/>
  <c r="BH21" i="1" s="1"/>
  <c r="DF21" i="1"/>
  <c r="BU21" i="1"/>
  <c r="BT21" i="1"/>
  <c r="BL21" i="1"/>
  <c r="BF21" i="1"/>
  <c r="BJ21" i="1" s="1"/>
  <c r="AZ21" i="1"/>
  <c r="BM21" i="1" s="1"/>
  <c r="BP21" i="1" s="1"/>
  <c r="AU21" i="1"/>
  <c r="AS21" i="1"/>
  <c r="N21" i="1" s="1"/>
  <c r="AL21" i="1"/>
  <c r="I21" i="1" s="1"/>
  <c r="H21" i="1" s="1"/>
  <c r="AG21" i="1"/>
  <c r="AE21" i="1"/>
  <c r="Y21" i="1"/>
  <c r="X21" i="1"/>
  <c r="W21" i="1"/>
  <c r="S21" i="1"/>
  <c r="P21" i="1"/>
  <c r="K21" i="1"/>
  <c r="J21" i="1"/>
  <c r="BI21" i="1" s="1"/>
  <c r="DI20" i="1"/>
  <c r="DH20" i="1"/>
  <c r="DF20" i="1"/>
  <c r="DG20" i="1" s="1"/>
  <c r="BH20" i="1" s="1"/>
  <c r="BJ20" i="1" s="1"/>
  <c r="BU20" i="1"/>
  <c r="BT20" i="1"/>
  <c r="BM20" i="1"/>
  <c r="BP20" i="1" s="1"/>
  <c r="BL20" i="1"/>
  <c r="BF20" i="1"/>
  <c r="AZ20" i="1"/>
  <c r="AU20" i="1"/>
  <c r="AS20" i="1" s="1"/>
  <c r="AL20" i="1"/>
  <c r="AG20" i="1"/>
  <c r="J20" i="1" s="1"/>
  <c r="BI20" i="1" s="1"/>
  <c r="Y20" i="1"/>
  <c r="X20" i="1"/>
  <c r="W20" i="1" s="1"/>
  <c r="P20" i="1"/>
  <c r="I20" i="1"/>
  <c r="H20" i="1" s="1"/>
  <c r="DI19" i="1"/>
  <c r="DH19" i="1"/>
  <c r="DG19" i="1"/>
  <c r="BH19" i="1" s="1"/>
  <c r="DF19" i="1"/>
  <c r="BU19" i="1"/>
  <c r="BT19" i="1"/>
  <c r="BL19" i="1"/>
  <c r="BF19" i="1"/>
  <c r="AZ19" i="1"/>
  <c r="BM19" i="1" s="1"/>
  <c r="BP19" i="1" s="1"/>
  <c r="AU19" i="1"/>
  <c r="AS19" i="1"/>
  <c r="N19" i="1" s="1"/>
  <c r="AL19" i="1"/>
  <c r="I19" i="1" s="1"/>
  <c r="H19" i="1" s="1"/>
  <c r="AG19" i="1"/>
  <c r="Y19" i="1"/>
  <c r="X19" i="1"/>
  <c r="W19" i="1"/>
  <c r="S19" i="1"/>
  <c r="P19" i="1"/>
  <c r="K19" i="1"/>
  <c r="J19" i="1"/>
  <c r="BI19" i="1" s="1"/>
  <c r="BK19" i="1" l="1"/>
  <c r="AA19" i="1"/>
  <c r="BJ19" i="1"/>
  <c r="AA20" i="1"/>
  <c r="BK20" i="1"/>
  <c r="BK21" i="1"/>
  <c r="BR21" i="1"/>
  <c r="BV21" i="1" s="1"/>
  <c r="BW21" i="1" s="1"/>
  <c r="BS21" i="1"/>
  <c r="BQ21" i="1"/>
  <c r="BS23" i="1"/>
  <c r="BR23" i="1"/>
  <c r="BV23" i="1" s="1"/>
  <c r="BW23" i="1" s="1"/>
  <c r="BQ23" i="1"/>
  <c r="BS25" i="1"/>
  <c r="BR25" i="1"/>
  <c r="BV25" i="1" s="1"/>
  <c r="BW25" i="1" s="1"/>
  <c r="BQ25" i="1"/>
  <c r="BS27" i="1"/>
  <c r="BR27" i="1"/>
  <c r="BV27" i="1" s="1"/>
  <c r="BW27" i="1" s="1"/>
  <c r="BQ27" i="1"/>
  <c r="BQ29" i="1"/>
  <c r="BS29" i="1"/>
  <c r="BR29" i="1"/>
  <c r="BV29" i="1" s="1"/>
  <c r="BW29" i="1" s="1"/>
  <c r="BS31" i="1"/>
  <c r="BQ31" i="1"/>
  <c r="BR31" i="1"/>
  <c r="BV31" i="1" s="1"/>
  <c r="BW31" i="1" s="1"/>
  <c r="BS34" i="1"/>
  <c r="BR34" i="1"/>
  <c r="BV34" i="1" s="1"/>
  <c r="BW34" i="1" s="1"/>
  <c r="BQ34" i="1"/>
  <c r="BK36" i="1"/>
  <c r="AA41" i="1"/>
  <c r="BR47" i="1"/>
  <c r="BV47" i="1" s="1"/>
  <c r="BW47" i="1" s="1"/>
  <c r="BQ47" i="1"/>
  <c r="BS47" i="1"/>
  <c r="BR49" i="1"/>
  <c r="BV49" i="1" s="1"/>
  <c r="BW49" i="1" s="1"/>
  <c r="BQ49" i="1"/>
  <c r="BS49" i="1"/>
  <c r="BR55" i="1"/>
  <c r="BV55" i="1" s="1"/>
  <c r="BW55" i="1" s="1"/>
  <c r="BQ55" i="1"/>
  <c r="BS55" i="1"/>
  <c r="BR57" i="1"/>
  <c r="BV57" i="1" s="1"/>
  <c r="BW57" i="1" s="1"/>
  <c r="BQ57" i="1"/>
  <c r="BS57" i="1"/>
  <c r="BK60" i="1"/>
  <c r="BR79" i="1"/>
  <c r="BV79" i="1" s="1"/>
  <c r="BW79" i="1" s="1"/>
  <c r="BQ79" i="1"/>
  <c r="BS79" i="1"/>
  <c r="BR81" i="1"/>
  <c r="BV81" i="1" s="1"/>
  <c r="BW81" i="1" s="1"/>
  <c r="BQ81" i="1"/>
  <c r="BS81" i="1"/>
  <c r="BK84" i="1"/>
  <c r="V90" i="1"/>
  <c r="Z90" i="1" s="1"/>
  <c r="AC90" i="1"/>
  <c r="BR102" i="1"/>
  <c r="BV102" i="1" s="1"/>
  <c r="BW102" i="1" s="1"/>
  <c r="BQ102" i="1"/>
  <c r="BS102" i="1"/>
  <c r="BR110" i="1"/>
  <c r="BV110" i="1" s="1"/>
  <c r="BW110" i="1" s="1"/>
  <c r="BQ110" i="1"/>
  <c r="BS11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BJ33" i="1"/>
  <c r="AA35" i="1"/>
  <c r="AA37" i="1"/>
  <c r="BQ37" i="1"/>
  <c r="BS37" i="1"/>
  <c r="BR37" i="1"/>
  <c r="BV37" i="1" s="1"/>
  <c r="BW37" i="1" s="1"/>
  <c r="BK38" i="1"/>
  <c r="AA38" i="1"/>
  <c r="BJ38" i="1"/>
  <c r="BR43" i="1"/>
  <c r="BV43" i="1" s="1"/>
  <c r="BW43" i="1" s="1"/>
  <c r="BQ43" i="1"/>
  <c r="BS43" i="1"/>
  <c r="AB60" i="1"/>
  <c r="AA61" i="1"/>
  <c r="AA69" i="1"/>
  <c r="AA71" i="1"/>
  <c r="AB74" i="1"/>
  <c r="BR75" i="1"/>
  <c r="BV75" i="1" s="1"/>
  <c r="BW75" i="1" s="1"/>
  <c r="BQ75" i="1"/>
  <c r="BS75" i="1"/>
  <c r="AB84" i="1"/>
  <c r="T88" i="1"/>
  <c r="U88" i="1" s="1"/>
  <c r="AA104" i="1"/>
  <c r="AA112" i="1"/>
  <c r="AT20" i="1"/>
  <c r="AF20" i="1"/>
  <c r="N20" i="1"/>
  <c r="AE20" i="1"/>
  <c r="K20" i="1"/>
  <c r="BR20" i="1"/>
  <c r="BV20" i="1" s="1"/>
  <c r="BW20" i="1" s="1"/>
  <c r="BQ20" i="1"/>
  <c r="BS20" i="1"/>
  <c r="T38" i="1"/>
  <c r="U38" i="1" s="1"/>
  <c r="AA39" i="1"/>
  <c r="BS40" i="1"/>
  <c r="BQ40" i="1"/>
  <c r="BR40" i="1"/>
  <c r="BV40" i="1" s="1"/>
  <c r="BW40" i="1" s="1"/>
  <c r="BQ41" i="1"/>
  <c r="BR41" i="1"/>
  <c r="BV41" i="1" s="1"/>
  <c r="BW41" i="1" s="1"/>
  <c r="BS41" i="1"/>
  <c r="AA53" i="1"/>
  <c r="V60" i="1"/>
  <c r="Z60" i="1" s="1"/>
  <c r="AC60" i="1"/>
  <c r="AA63" i="1"/>
  <c r="BR67" i="1"/>
  <c r="BV67" i="1" s="1"/>
  <c r="BW67" i="1" s="1"/>
  <c r="BQ67" i="1"/>
  <c r="BS67" i="1"/>
  <c r="BR71" i="1"/>
  <c r="BV71" i="1" s="1"/>
  <c r="BW71" i="1" s="1"/>
  <c r="BQ71" i="1"/>
  <c r="BS71" i="1"/>
  <c r="BR73" i="1"/>
  <c r="BV73" i="1" s="1"/>
  <c r="BW73" i="1" s="1"/>
  <c r="BQ73" i="1"/>
  <c r="BS73" i="1"/>
  <c r="V74" i="1"/>
  <c r="Z74" i="1" s="1"/>
  <c r="AC74" i="1"/>
  <c r="BK76" i="1"/>
  <c r="V84" i="1"/>
  <c r="Z84" i="1" s="1"/>
  <c r="AC84" i="1"/>
  <c r="AA85" i="1"/>
  <c r="AA87" i="1"/>
  <c r="BK91" i="1"/>
  <c r="BR98" i="1"/>
  <c r="BV98" i="1" s="1"/>
  <c r="BW98" i="1" s="1"/>
  <c r="BQ98" i="1"/>
  <c r="BS98" i="1"/>
  <c r="BR106" i="1"/>
  <c r="BV106" i="1" s="1"/>
  <c r="BW106" i="1" s="1"/>
  <c r="BQ106" i="1"/>
  <c r="BS106" i="1"/>
  <c r="BR114" i="1"/>
  <c r="BV114" i="1" s="1"/>
  <c r="BW114" i="1" s="1"/>
  <c r="BQ114" i="1"/>
  <c r="BS114" i="1"/>
  <c r="BR120" i="1"/>
  <c r="BV120" i="1" s="1"/>
  <c r="BW120" i="1" s="1"/>
  <c r="BQ120" i="1"/>
  <c r="BS120" i="1"/>
  <c r="BS19" i="1"/>
  <c r="BQ19" i="1"/>
  <c r="BR19" i="1"/>
  <c r="BV19" i="1" s="1"/>
  <c r="BW19" i="1" s="1"/>
  <c r="AT22" i="1"/>
  <c r="AF22" i="1"/>
  <c r="N22" i="1"/>
  <c r="AE22" i="1"/>
  <c r="K22" i="1"/>
  <c r="BR22" i="1"/>
  <c r="BV22" i="1" s="1"/>
  <c r="BW22" i="1" s="1"/>
  <c r="BQ22" i="1"/>
  <c r="BS22" i="1"/>
  <c r="AT24" i="1"/>
  <c r="AF24" i="1"/>
  <c r="AE24" i="1"/>
  <c r="K24" i="1"/>
  <c r="N24" i="1"/>
  <c r="BR24" i="1"/>
  <c r="BV24" i="1" s="1"/>
  <c r="BW24" i="1" s="1"/>
  <c r="BQ24" i="1"/>
  <c r="BS24" i="1"/>
  <c r="AT26" i="1"/>
  <c r="AF26" i="1"/>
  <c r="AE26" i="1"/>
  <c r="K26" i="1"/>
  <c r="N26" i="1"/>
  <c r="BR26" i="1"/>
  <c r="BV26" i="1" s="1"/>
  <c r="BW26" i="1" s="1"/>
  <c r="BQ26" i="1"/>
  <c r="BS26" i="1"/>
  <c r="AT28" i="1"/>
  <c r="AF28" i="1"/>
  <c r="AE28" i="1"/>
  <c r="K28" i="1"/>
  <c r="N28" i="1"/>
  <c r="BR28" i="1"/>
  <c r="BV28" i="1" s="1"/>
  <c r="BW28" i="1" s="1"/>
  <c r="BQ28" i="1"/>
  <c r="BS28" i="1"/>
  <c r="AT30" i="1"/>
  <c r="AF30" i="1"/>
  <c r="N30" i="1"/>
  <c r="AE30" i="1"/>
  <c r="K30" i="1"/>
  <c r="BR30" i="1"/>
  <c r="BV30" i="1" s="1"/>
  <c r="BW30" i="1" s="1"/>
  <c r="BQ30" i="1"/>
  <c r="BS30" i="1"/>
  <c r="AT32" i="1"/>
  <c r="AF32" i="1"/>
  <c r="AE32" i="1"/>
  <c r="K32" i="1"/>
  <c r="N32" i="1"/>
  <c r="BR32" i="1"/>
  <c r="BV32" i="1" s="1"/>
  <c r="BW32" i="1" s="1"/>
  <c r="BQ32" i="1"/>
  <c r="BS32" i="1"/>
  <c r="BQ33" i="1"/>
  <c r="BR33" i="1"/>
  <c r="BV33" i="1" s="1"/>
  <c r="BW33" i="1" s="1"/>
  <c r="BS33" i="1"/>
  <c r="BQ35" i="1"/>
  <c r="BS35" i="1"/>
  <c r="BR35" i="1"/>
  <c r="BV35" i="1" s="1"/>
  <c r="BW35" i="1" s="1"/>
  <c r="AB38" i="1"/>
  <c r="BQ39" i="1"/>
  <c r="BS39" i="1"/>
  <c r="BR39" i="1"/>
  <c r="BV39" i="1" s="1"/>
  <c r="BW39" i="1" s="1"/>
  <c r="AA40" i="1"/>
  <c r="T40" i="1"/>
  <c r="U40" i="1" s="1"/>
  <c r="Q40" i="1" s="1"/>
  <c r="O40" i="1" s="1"/>
  <c r="R40" i="1" s="1"/>
  <c r="L40" i="1" s="1"/>
  <c r="M40" i="1" s="1"/>
  <c r="AA45" i="1"/>
  <c r="AA47" i="1"/>
  <c r="BR51" i="1"/>
  <c r="BV51" i="1" s="1"/>
  <c r="BW51" i="1" s="1"/>
  <c r="BQ51" i="1"/>
  <c r="BS51" i="1"/>
  <c r="AA55" i="1"/>
  <c r="BR59" i="1"/>
  <c r="BV59" i="1" s="1"/>
  <c r="BW59" i="1" s="1"/>
  <c r="BQ59" i="1"/>
  <c r="BS59" i="1"/>
  <c r="BR63" i="1"/>
  <c r="BV63" i="1" s="1"/>
  <c r="BW63" i="1" s="1"/>
  <c r="BQ63" i="1"/>
  <c r="BS63" i="1"/>
  <c r="BR65" i="1"/>
  <c r="BV65" i="1" s="1"/>
  <c r="BW65" i="1" s="1"/>
  <c r="BQ65" i="1"/>
  <c r="BS65" i="1"/>
  <c r="BK68" i="1"/>
  <c r="AA77" i="1"/>
  <c r="AA79" i="1"/>
  <c r="BR83" i="1"/>
  <c r="BV83" i="1" s="1"/>
  <c r="BW83" i="1" s="1"/>
  <c r="BQ83" i="1"/>
  <c r="BS83" i="1"/>
  <c r="BR87" i="1"/>
  <c r="BV87" i="1" s="1"/>
  <c r="BW87" i="1" s="1"/>
  <c r="BQ87" i="1"/>
  <c r="BS87" i="1"/>
  <c r="AA92" i="1"/>
  <c r="AA100" i="1"/>
  <c r="AA108" i="1"/>
  <c r="AA116" i="1"/>
  <c r="AE19" i="1"/>
  <c r="AE27" i="1"/>
  <c r="AE29" i="1"/>
  <c r="AE37" i="1"/>
  <c r="K37" i="1"/>
  <c r="DG39" i="1"/>
  <c r="BH39" i="1" s="1"/>
  <c r="BJ39" i="1" s="1"/>
  <c r="S39" i="1"/>
  <c r="V48" i="1"/>
  <c r="Z48" i="1" s="1"/>
  <c r="AC48" i="1"/>
  <c r="AT51" i="1"/>
  <c r="AF51" i="1"/>
  <c r="AE51" i="1"/>
  <c r="K51" i="1"/>
  <c r="AT59" i="1"/>
  <c r="AF59" i="1"/>
  <c r="AE59" i="1"/>
  <c r="K59" i="1"/>
  <c r="BJ76" i="1"/>
  <c r="DG83" i="1"/>
  <c r="BH83" i="1" s="1"/>
  <c r="BJ83" i="1" s="1"/>
  <c r="S83" i="1"/>
  <c r="BJ84" i="1"/>
  <c r="BJ93" i="1"/>
  <c r="BR94" i="1"/>
  <c r="BV94" i="1" s="1"/>
  <c r="BW94" i="1" s="1"/>
  <c r="BQ94" i="1"/>
  <c r="BS94" i="1"/>
  <c r="BR100" i="1"/>
  <c r="BV100" i="1" s="1"/>
  <c r="BW100" i="1" s="1"/>
  <c r="BQ100" i="1"/>
  <c r="N105" i="1"/>
  <c r="AT105" i="1"/>
  <c r="AF105" i="1"/>
  <c r="K105" i="1"/>
  <c r="AE31" i="1"/>
  <c r="AE33" i="1"/>
  <c r="AF37" i="1"/>
  <c r="BJ44" i="1"/>
  <c r="BR45" i="1"/>
  <c r="BV45" i="1" s="1"/>
  <c r="BW45" i="1" s="1"/>
  <c r="BQ45" i="1"/>
  <c r="V56" i="1"/>
  <c r="Z56" i="1" s="1"/>
  <c r="AC56" i="1"/>
  <c r="AT67" i="1"/>
  <c r="AF67" i="1"/>
  <c r="AE67" i="1"/>
  <c r="K67" i="1"/>
  <c r="BR69" i="1"/>
  <c r="BV69" i="1" s="1"/>
  <c r="BW69" i="1" s="1"/>
  <c r="BQ69" i="1"/>
  <c r="AT75" i="1"/>
  <c r="AF75" i="1"/>
  <c r="AE75" i="1"/>
  <c r="K75" i="1"/>
  <c r="AE76" i="1"/>
  <c r="BR85" i="1"/>
  <c r="BV85" i="1" s="1"/>
  <c r="BW85" i="1" s="1"/>
  <c r="BQ85" i="1"/>
  <c r="T89" i="1"/>
  <c r="U89" i="1" s="1"/>
  <c r="V95" i="1"/>
  <c r="Z95" i="1" s="1"/>
  <c r="AC95" i="1"/>
  <c r="BS97" i="1"/>
  <c r="BR97" i="1"/>
  <c r="BV97" i="1" s="1"/>
  <c r="BW97" i="1" s="1"/>
  <c r="BQ97" i="1"/>
  <c r="N101" i="1"/>
  <c r="AT101" i="1"/>
  <c r="AF101" i="1"/>
  <c r="K101" i="1"/>
  <c r="BR104" i="1"/>
  <c r="BV104" i="1" s="1"/>
  <c r="BW104" i="1" s="1"/>
  <c r="BQ104" i="1"/>
  <c r="AA109" i="1"/>
  <c r="AA113" i="1"/>
  <c r="N113" i="1"/>
  <c r="AT113" i="1"/>
  <c r="AF113" i="1"/>
  <c r="K113" i="1"/>
  <c r="BR116" i="1"/>
  <c r="BV116" i="1" s="1"/>
  <c r="BW116" i="1" s="1"/>
  <c r="BQ116" i="1"/>
  <c r="AA121" i="1"/>
  <c r="BQ144" i="1"/>
  <c r="BS144" i="1"/>
  <c r="BR144" i="1"/>
  <c r="BV144" i="1" s="1"/>
  <c r="BW144" i="1" s="1"/>
  <c r="DG160" i="1"/>
  <c r="BH160" i="1" s="1"/>
  <c r="BJ160" i="1" s="1"/>
  <c r="S160" i="1"/>
  <c r="AF19" i="1"/>
  <c r="AT19" i="1"/>
  <c r="T21" i="1"/>
  <c r="U21" i="1" s="1"/>
  <c r="T27" i="1"/>
  <c r="U27" i="1" s="1"/>
  <c r="AB27" i="1" s="1"/>
  <c r="AT27" i="1"/>
  <c r="AF31" i="1"/>
  <c r="AE39" i="1"/>
  <c r="K39" i="1"/>
  <c r="K44" i="1"/>
  <c r="DG45" i="1"/>
  <c r="BH45" i="1" s="1"/>
  <c r="BJ45" i="1" s="1"/>
  <c r="S45" i="1"/>
  <c r="BJ46" i="1"/>
  <c r="BQ46" i="1"/>
  <c r="AB48" i="1"/>
  <c r="T50" i="1"/>
  <c r="U50" i="1" s="1"/>
  <c r="AF52" i="1"/>
  <c r="AT52" i="1"/>
  <c r="BJ54" i="1"/>
  <c r="BQ54" i="1"/>
  <c r="AF60" i="1"/>
  <c r="DG61" i="1"/>
  <c r="BH61" i="1" s="1"/>
  <c r="BJ61" i="1" s="1"/>
  <c r="S61" i="1"/>
  <c r="BJ62" i="1"/>
  <c r="DG69" i="1"/>
  <c r="BH69" i="1" s="1"/>
  <c r="BJ69" i="1" s="1"/>
  <c r="S69" i="1"/>
  <c r="AE70" i="1"/>
  <c r="AT77" i="1"/>
  <c r="AF77" i="1"/>
  <c r="AE77" i="1"/>
  <c r="K77" i="1"/>
  <c r="BQ78" i="1"/>
  <c r="BJ86" i="1"/>
  <c r="Q88" i="1"/>
  <c r="O88" i="1" s="1"/>
  <c r="R88" i="1" s="1"/>
  <c r="L88" i="1" s="1"/>
  <c r="M88" i="1" s="1"/>
  <c r="BR92" i="1"/>
  <c r="BV92" i="1" s="1"/>
  <c r="BW92" i="1" s="1"/>
  <c r="BQ92" i="1"/>
  <c r="N93" i="1"/>
  <c r="AT93" i="1"/>
  <c r="AF93" i="1"/>
  <c r="K93" i="1"/>
  <c r="AE101" i="1"/>
  <c r="BS101" i="1"/>
  <c r="BR101" i="1"/>
  <c r="BV101" i="1" s="1"/>
  <c r="BW101" i="1" s="1"/>
  <c r="BQ101" i="1"/>
  <c r="BS104" i="1"/>
  <c r="AE105" i="1"/>
  <c r="DG108" i="1"/>
  <c r="BH108" i="1" s="1"/>
  <c r="BJ108" i="1" s="1"/>
  <c r="S108" i="1"/>
  <c r="BS109" i="1"/>
  <c r="BR109" i="1"/>
  <c r="BV109" i="1" s="1"/>
  <c r="BW109" i="1" s="1"/>
  <c r="BQ109" i="1"/>
  <c r="AE113" i="1"/>
  <c r="AE23" i="1"/>
  <c r="DG43" i="1"/>
  <c r="BH43" i="1" s="1"/>
  <c r="BJ43" i="1" s="1"/>
  <c r="S43" i="1"/>
  <c r="AE44" i="1"/>
  <c r="DG51" i="1"/>
  <c r="BH51" i="1" s="1"/>
  <c r="BJ51" i="1" s="1"/>
  <c r="S51" i="1"/>
  <c r="AE60" i="1"/>
  <c r="BR61" i="1"/>
  <c r="BV61" i="1" s="1"/>
  <c r="BW61" i="1" s="1"/>
  <c r="BQ61" i="1"/>
  <c r="V64" i="1"/>
  <c r="Z64" i="1" s="1"/>
  <c r="AC64" i="1"/>
  <c r="BJ68" i="1"/>
  <c r="V72" i="1"/>
  <c r="Z72" i="1" s="1"/>
  <c r="AC72" i="1"/>
  <c r="N89" i="1"/>
  <c r="AT89" i="1"/>
  <c r="AF89" i="1"/>
  <c r="K89" i="1"/>
  <c r="AE89" i="1"/>
  <c r="AT90" i="1"/>
  <c r="AF90" i="1"/>
  <c r="N90" i="1"/>
  <c r="AE90" i="1"/>
  <c r="AT96" i="1"/>
  <c r="AF96" i="1"/>
  <c r="AE96" i="1"/>
  <c r="K96" i="1"/>
  <c r="BR108" i="1"/>
  <c r="BV108" i="1" s="1"/>
  <c r="BW108" i="1" s="1"/>
  <c r="BQ108" i="1"/>
  <c r="BR112" i="1"/>
  <c r="BV112" i="1" s="1"/>
  <c r="BW112" i="1" s="1"/>
  <c r="BQ112" i="1"/>
  <c r="DG116" i="1"/>
  <c r="BH116" i="1" s="1"/>
  <c r="BJ116" i="1" s="1"/>
  <c r="S116" i="1"/>
  <c r="AA130" i="1"/>
  <c r="T19" i="1"/>
  <c r="U19" i="1" s="1"/>
  <c r="Q19" i="1" s="1"/>
  <c r="O19" i="1" s="1"/>
  <c r="R19" i="1" s="1"/>
  <c r="L19" i="1" s="1"/>
  <c r="M19" i="1" s="1"/>
  <c r="T23" i="1"/>
  <c r="U23" i="1" s="1"/>
  <c r="AB23" i="1" s="1"/>
  <c r="AT23" i="1"/>
  <c r="AF25" i="1"/>
  <c r="AT25" i="1"/>
  <c r="AF29" i="1"/>
  <c r="AT29" i="1"/>
  <c r="T31" i="1"/>
  <c r="U31" i="1" s="1"/>
  <c r="AT31" i="1"/>
  <c r="AF38" i="1"/>
  <c r="AT38" i="1"/>
  <c r="AF39" i="1"/>
  <c r="AE40" i="1"/>
  <c r="AF44" i="1"/>
  <c r="AT45" i="1"/>
  <c r="AF45" i="1"/>
  <c r="AE45" i="1"/>
  <c r="K45" i="1"/>
  <c r="BS45" i="1"/>
  <c r="Q48" i="1"/>
  <c r="O48" i="1" s="1"/>
  <c r="R48" i="1" s="1"/>
  <c r="L48" i="1" s="1"/>
  <c r="M48" i="1" s="1"/>
  <c r="AT53" i="1"/>
  <c r="AF53" i="1"/>
  <c r="AE53" i="1"/>
  <c r="K53" i="1"/>
  <c r="DG53" i="1"/>
  <c r="BH53" i="1" s="1"/>
  <c r="BJ53" i="1" s="1"/>
  <c r="S53" i="1"/>
  <c r="Q56" i="1"/>
  <c r="O56" i="1" s="1"/>
  <c r="R56" i="1" s="1"/>
  <c r="L56" i="1" s="1"/>
  <c r="M56" i="1" s="1"/>
  <c r="T58" i="1"/>
  <c r="U58" i="1" s="1"/>
  <c r="AB58" i="1" s="1"/>
  <c r="K60" i="1"/>
  <c r="BQ62" i="1"/>
  <c r="Q64" i="1"/>
  <c r="O64" i="1" s="1"/>
  <c r="R64" i="1" s="1"/>
  <c r="L64" i="1" s="1"/>
  <c r="M64" i="1" s="1"/>
  <c r="AB64" i="1"/>
  <c r="K68" i="1"/>
  <c r="AF68" i="1"/>
  <c r="AT68" i="1"/>
  <c r="AT69" i="1"/>
  <c r="AF69" i="1"/>
  <c r="AE69" i="1"/>
  <c r="K69" i="1"/>
  <c r="BS69" i="1"/>
  <c r="BQ70" i="1"/>
  <c r="Q72" i="1"/>
  <c r="O72" i="1" s="1"/>
  <c r="R72" i="1" s="1"/>
  <c r="L72" i="1" s="1"/>
  <c r="M72" i="1" s="1"/>
  <c r="AB72" i="1"/>
  <c r="K76" i="1"/>
  <c r="AT76" i="1"/>
  <c r="BJ78" i="1"/>
  <c r="Q80" i="1"/>
  <c r="O80" i="1" s="1"/>
  <c r="R80" i="1" s="1"/>
  <c r="L80" i="1" s="1"/>
  <c r="M80" i="1" s="1"/>
  <c r="K84" i="1"/>
  <c r="AF84" i="1"/>
  <c r="DG85" i="1"/>
  <c r="BH85" i="1" s="1"/>
  <c r="BJ85" i="1" s="1"/>
  <c r="S85" i="1"/>
  <c r="AE86" i="1"/>
  <c r="K90" i="1"/>
  <c r="BS100" i="1"/>
  <c r="DG104" i="1"/>
  <c r="BH104" i="1" s="1"/>
  <c r="BJ104" i="1" s="1"/>
  <c r="S104" i="1"/>
  <c r="BK108" i="1"/>
  <c r="BS112" i="1"/>
  <c r="AA128" i="1"/>
  <c r="AE136" i="1"/>
  <c r="K136" i="1"/>
  <c r="AT136" i="1"/>
  <c r="N136" i="1"/>
  <c r="AF136" i="1"/>
  <c r="BQ166" i="1"/>
  <c r="BS166" i="1"/>
  <c r="BR166" i="1"/>
  <c r="BV166" i="1" s="1"/>
  <c r="BW166" i="1" s="1"/>
  <c r="S20" i="1"/>
  <c r="S22" i="1"/>
  <c r="S24" i="1"/>
  <c r="S26" i="1"/>
  <c r="S28" i="1"/>
  <c r="S30" i="1"/>
  <c r="S32" i="1"/>
  <c r="N35" i="1"/>
  <c r="DG35" i="1"/>
  <c r="BH35" i="1" s="1"/>
  <c r="BJ35" i="1" s="1"/>
  <c r="S35" i="1"/>
  <c r="T36" i="1"/>
  <c r="U36" i="1" s="1"/>
  <c r="BR36" i="1"/>
  <c r="BV36" i="1" s="1"/>
  <c r="BW36" i="1" s="1"/>
  <c r="W37" i="1"/>
  <c r="BQ38" i="1"/>
  <c r="AF40" i="1"/>
  <c r="AT40" i="1"/>
  <c r="AE41" i="1"/>
  <c r="K41" i="1"/>
  <c r="T44" i="1"/>
  <c r="U44" i="1" s="1"/>
  <c r="W45" i="1"/>
  <c r="K46" i="1"/>
  <c r="AF46" i="1"/>
  <c r="AT46" i="1"/>
  <c r="BR46" i="1"/>
  <c r="BV46" i="1" s="1"/>
  <c r="BW46" i="1" s="1"/>
  <c r="AT47" i="1"/>
  <c r="AF47" i="1"/>
  <c r="AE47" i="1"/>
  <c r="K47" i="1"/>
  <c r="DG47" i="1"/>
  <c r="BH47" i="1" s="1"/>
  <c r="BJ47" i="1" s="1"/>
  <c r="S47" i="1"/>
  <c r="BJ48" i="1"/>
  <c r="BQ48" i="1"/>
  <c r="Q50" i="1"/>
  <c r="O50" i="1" s="1"/>
  <c r="R50" i="1" s="1"/>
  <c r="L50" i="1" s="1"/>
  <c r="M50" i="1" s="1"/>
  <c r="T52" i="1"/>
  <c r="U52" i="1" s="1"/>
  <c r="AB52" i="1" s="1"/>
  <c r="W53" i="1"/>
  <c r="K54" i="1"/>
  <c r="AF54" i="1"/>
  <c r="AT54" i="1"/>
  <c r="BR54" i="1"/>
  <c r="BV54" i="1" s="1"/>
  <c r="BW54" i="1" s="1"/>
  <c r="AT55" i="1"/>
  <c r="AF55" i="1"/>
  <c r="AE55" i="1"/>
  <c r="K55" i="1"/>
  <c r="DG55" i="1"/>
  <c r="BH55" i="1" s="1"/>
  <c r="BJ55" i="1" s="1"/>
  <c r="S55" i="1"/>
  <c r="BJ56" i="1"/>
  <c r="BQ56" i="1"/>
  <c r="Q58" i="1"/>
  <c r="O58" i="1" s="1"/>
  <c r="R58" i="1" s="1"/>
  <c r="L58" i="1" s="1"/>
  <c r="M58" i="1" s="1"/>
  <c r="W61" i="1"/>
  <c r="K62" i="1"/>
  <c r="AF62" i="1"/>
  <c r="AT62" i="1"/>
  <c r="BR62" i="1"/>
  <c r="BV62" i="1" s="1"/>
  <c r="BW62" i="1" s="1"/>
  <c r="AT63" i="1"/>
  <c r="AF63" i="1"/>
  <c r="AE63" i="1"/>
  <c r="K63" i="1"/>
  <c r="DG63" i="1"/>
  <c r="BH63" i="1" s="1"/>
  <c r="BJ63" i="1" s="1"/>
  <c r="S63" i="1"/>
  <c r="BJ64" i="1"/>
  <c r="BQ64" i="1"/>
  <c r="T68" i="1"/>
  <c r="U68" i="1" s="1"/>
  <c r="W69" i="1"/>
  <c r="K70" i="1"/>
  <c r="AF70" i="1"/>
  <c r="AT70" i="1"/>
  <c r="BR70" i="1"/>
  <c r="BV70" i="1" s="1"/>
  <c r="BW70" i="1" s="1"/>
  <c r="AT71" i="1"/>
  <c r="AF71" i="1"/>
  <c r="AE71" i="1"/>
  <c r="K71" i="1"/>
  <c r="DG71" i="1"/>
  <c r="BH71" i="1" s="1"/>
  <c r="BJ71" i="1" s="1"/>
  <c r="S71" i="1"/>
  <c r="BJ72" i="1"/>
  <c r="BQ72" i="1"/>
  <c r="Q74" i="1"/>
  <c r="O74" i="1" s="1"/>
  <c r="R74" i="1" s="1"/>
  <c r="L74" i="1" s="1"/>
  <c r="M74" i="1" s="1"/>
  <c r="T76" i="1"/>
  <c r="U76" i="1" s="1"/>
  <c r="W77" i="1"/>
  <c r="K78" i="1"/>
  <c r="AF78" i="1"/>
  <c r="AT78" i="1"/>
  <c r="BR78" i="1"/>
  <c r="BV78" i="1" s="1"/>
  <c r="BW78" i="1" s="1"/>
  <c r="AT79" i="1"/>
  <c r="AF79" i="1"/>
  <c r="AE79" i="1"/>
  <c r="K79" i="1"/>
  <c r="DG79" i="1"/>
  <c r="BH79" i="1" s="1"/>
  <c r="BJ79" i="1" s="1"/>
  <c r="S79" i="1"/>
  <c r="BJ80" i="1"/>
  <c r="BQ80" i="1"/>
  <c r="W85" i="1"/>
  <c r="K86" i="1"/>
  <c r="AF86" i="1"/>
  <c r="AT86" i="1"/>
  <c r="BR86" i="1"/>
  <c r="BV86" i="1" s="1"/>
  <c r="BW86" i="1" s="1"/>
  <c r="AT87" i="1"/>
  <c r="AF87" i="1"/>
  <c r="AE87" i="1"/>
  <c r="K87" i="1"/>
  <c r="DG87" i="1"/>
  <c r="BH87" i="1" s="1"/>
  <c r="BJ87" i="1" s="1"/>
  <c r="S87" i="1"/>
  <c r="BJ88" i="1"/>
  <c r="BQ88" i="1"/>
  <c r="BR90" i="1"/>
  <c r="BV90" i="1" s="1"/>
  <c r="BW90" i="1" s="1"/>
  <c r="BQ90" i="1"/>
  <c r="BS90" i="1"/>
  <c r="T91" i="1"/>
  <c r="U91" i="1" s="1"/>
  <c r="AT92" i="1"/>
  <c r="AF92" i="1"/>
  <c r="AE92" i="1"/>
  <c r="K92" i="1"/>
  <c r="BS92" i="1"/>
  <c r="DG92" i="1"/>
  <c r="BH92" i="1" s="1"/>
  <c r="BJ92" i="1" s="1"/>
  <c r="S92" i="1"/>
  <c r="AE93" i="1"/>
  <c r="BS93" i="1"/>
  <c r="BR93" i="1"/>
  <c r="BV93" i="1" s="1"/>
  <c r="BW93" i="1" s="1"/>
  <c r="BQ93" i="1"/>
  <c r="AB95" i="1"/>
  <c r="N96" i="1"/>
  <c r="BJ97" i="1"/>
  <c r="AT100" i="1"/>
  <c r="AF100" i="1"/>
  <c r="AE100" i="1"/>
  <c r="K100" i="1"/>
  <c r="BK101" i="1"/>
  <c r="AT104" i="1"/>
  <c r="AF104" i="1"/>
  <c r="AE104" i="1"/>
  <c r="K104" i="1"/>
  <c r="BK105" i="1"/>
  <c r="AT108" i="1"/>
  <c r="AF108" i="1"/>
  <c r="AE108" i="1"/>
  <c r="K108" i="1"/>
  <c r="BK109" i="1"/>
  <c r="AT112" i="1"/>
  <c r="AF112" i="1"/>
  <c r="AE112" i="1"/>
  <c r="K112" i="1"/>
  <c r="BK113" i="1"/>
  <c r="AT116" i="1"/>
  <c r="AF116" i="1"/>
  <c r="AE116" i="1"/>
  <c r="K116" i="1"/>
  <c r="N119" i="1"/>
  <c r="AT119" i="1"/>
  <c r="AF119" i="1"/>
  <c r="K119" i="1"/>
  <c r="AE119" i="1"/>
  <c r="AA122" i="1"/>
  <c r="AA126" i="1"/>
  <c r="BK133" i="1"/>
  <c r="BJ133" i="1"/>
  <c r="BQ136" i="1"/>
  <c r="BS136" i="1"/>
  <c r="BR136" i="1"/>
  <c r="BV136" i="1" s="1"/>
  <c r="BW136" i="1" s="1"/>
  <c r="BQ152" i="1"/>
  <c r="BS152" i="1"/>
  <c r="BR152" i="1"/>
  <c r="BV152" i="1" s="1"/>
  <c r="BW152" i="1" s="1"/>
  <c r="BS157" i="1"/>
  <c r="BR157" i="1"/>
  <c r="BV157" i="1" s="1"/>
  <c r="BW157" i="1" s="1"/>
  <c r="AE25" i="1"/>
  <c r="AT43" i="1"/>
  <c r="AF43" i="1"/>
  <c r="AE43" i="1"/>
  <c r="K43" i="1"/>
  <c r="BJ52" i="1"/>
  <c r="BR53" i="1"/>
  <c r="BV53" i="1" s="1"/>
  <c r="BW53" i="1" s="1"/>
  <c r="BQ53" i="1"/>
  <c r="DG59" i="1"/>
  <c r="BH59" i="1" s="1"/>
  <c r="BJ59" i="1" s="1"/>
  <c r="S59" i="1"/>
  <c r="BJ60" i="1"/>
  <c r="DG67" i="1"/>
  <c r="BH67" i="1" s="1"/>
  <c r="BJ67" i="1" s="1"/>
  <c r="S67" i="1"/>
  <c r="AD74" i="1"/>
  <c r="DG75" i="1"/>
  <c r="BH75" i="1" s="1"/>
  <c r="BJ75" i="1" s="1"/>
  <c r="S75" i="1"/>
  <c r="BR77" i="1"/>
  <c r="BV77" i="1" s="1"/>
  <c r="BW77" i="1" s="1"/>
  <c r="BQ77" i="1"/>
  <c r="V80" i="1"/>
  <c r="Z80" i="1" s="1"/>
  <c r="AC80" i="1"/>
  <c r="AT83" i="1"/>
  <c r="AF83" i="1"/>
  <c r="AE83" i="1"/>
  <c r="K83" i="1"/>
  <c r="DG96" i="1"/>
  <c r="BH96" i="1" s="1"/>
  <c r="BJ96" i="1" s="1"/>
  <c r="S96" i="1"/>
  <c r="AA101" i="1"/>
  <c r="AA105" i="1"/>
  <c r="N109" i="1"/>
  <c r="AT109" i="1"/>
  <c r="AF109" i="1"/>
  <c r="K109" i="1"/>
  <c r="AF21" i="1"/>
  <c r="AT21" i="1"/>
  <c r="AF23" i="1"/>
  <c r="T25" i="1"/>
  <c r="U25" i="1" s="1"/>
  <c r="AF27" i="1"/>
  <c r="T29" i="1"/>
  <c r="U29" i="1" s="1"/>
  <c r="AB29" i="1" s="1"/>
  <c r="T33" i="1"/>
  <c r="U33" i="1" s="1"/>
  <c r="AF33" i="1"/>
  <c r="AT33" i="1"/>
  <c r="T34" i="1"/>
  <c r="U34" i="1" s="1"/>
  <c r="Q34" i="1" s="1"/>
  <c r="O34" i="1" s="1"/>
  <c r="R34" i="1" s="1"/>
  <c r="L34" i="1" s="1"/>
  <c r="M34" i="1" s="1"/>
  <c r="BQ36" i="1"/>
  <c r="DG40" i="1"/>
  <c r="BH40" i="1" s="1"/>
  <c r="BK40" i="1" s="1"/>
  <c r="DG41" i="1"/>
  <c r="BH41" i="1" s="1"/>
  <c r="BJ41" i="1" s="1"/>
  <c r="S41" i="1"/>
  <c r="T42" i="1"/>
  <c r="U42" i="1" s="1"/>
  <c r="Q42" i="1" s="1"/>
  <c r="O42" i="1" s="1"/>
  <c r="R42" i="1" s="1"/>
  <c r="L42" i="1" s="1"/>
  <c r="M42" i="1" s="1"/>
  <c r="AT44" i="1"/>
  <c r="AE46" i="1"/>
  <c r="K52" i="1"/>
  <c r="BS53" i="1"/>
  <c r="AB56" i="1"/>
  <c r="AD60" i="1"/>
  <c r="AT60" i="1"/>
  <c r="AT61" i="1"/>
  <c r="AF61" i="1"/>
  <c r="AE61" i="1"/>
  <c r="K61" i="1"/>
  <c r="BS61" i="1"/>
  <c r="T66" i="1"/>
  <c r="U66" i="1" s="1"/>
  <c r="AB66" i="1" s="1"/>
  <c r="BJ70" i="1"/>
  <c r="AF76" i="1"/>
  <c r="DG77" i="1"/>
  <c r="BH77" i="1" s="1"/>
  <c r="BJ77" i="1" s="1"/>
  <c r="S77" i="1"/>
  <c r="AE78" i="1"/>
  <c r="AB80" i="1"/>
  <c r="T82" i="1"/>
  <c r="U82" i="1" s="1"/>
  <c r="AB82" i="1" s="1"/>
  <c r="AD84" i="1"/>
  <c r="AT84" i="1"/>
  <c r="AT85" i="1"/>
  <c r="AF85" i="1"/>
  <c r="AE85" i="1"/>
  <c r="K85" i="1"/>
  <c r="BS85" i="1"/>
  <c r="BQ86" i="1"/>
  <c r="AA93" i="1"/>
  <c r="T93" i="1"/>
  <c r="U93" i="1" s="1"/>
  <c r="AB93" i="1" s="1"/>
  <c r="AA96" i="1"/>
  <c r="BK97" i="1"/>
  <c r="DG100" i="1"/>
  <c r="BH100" i="1" s="1"/>
  <c r="BJ100" i="1" s="1"/>
  <c r="S100" i="1"/>
  <c r="BK104" i="1"/>
  <c r="BS105" i="1"/>
  <c r="BR105" i="1"/>
  <c r="BV105" i="1" s="1"/>
  <c r="BW105" i="1" s="1"/>
  <c r="BQ105" i="1"/>
  <c r="BS108" i="1"/>
  <c r="AE109" i="1"/>
  <c r="DG112" i="1"/>
  <c r="BH112" i="1" s="1"/>
  <c r="BJ112" i="1" s="1"/>
  <c r="S112" i="1"/>
  <c r="BS113" i="1"/>
  <c r="BR113" i="1"/>
  <c r="BV113" i="1" s="1"/>
  <c r="BW113" i="1" s="1"/>
  <c r="BQ113" i="1"/>
  <c r="BS116" i="1"/>
  <c r="AE152" i="1"/>
  <c r="K152" i="1"/>
  <c r="AT152" i="1"/>
  <c r="N152" i="1"/>
  <c r="AF152" i="1"/>
  <c r="K159" i="1"/>
  <c r="AT159" i="1"/>
  <c r="AF159" i="1"/>
  <c r="N159" i="1"/>
  <c r="AE159" i="1"/>
  <c r="AA34" i="1"/>
  <c r="AE35" i="1"/>
  <c r="K35" i="1"/>
  <c r="N37" i="1"/>
  <c r="AT37" i="1"/>
  <c r="DG37" i="1"/>
  <c r="BH37" i="1" s="1"/>
  <c r="BJ37" i="1" s="1"/>
  <c r="S37" i="1"/>
  <c r="BR38" i="1"/>
  <c r="BV38" i="1" s="1"/>
  <c r="BW38" i="1" s="1"/>
  <c r="W39" i="1"/>
  <c r="AA42" i="1"/>
  <c r="BQ42" i="1"/>
  <c r="N43" i="1"/>
  <c r="Q44" i="1"/>
  <c r="O44" i="1" s="1"/>
  <c r="R44" i="1" s="1"/>
  <c r="L44" i="1" s="1"/>
  <c r="M44" i="1" s="1"/>
  <c r="T46" i="1"/>
  <c r="U46" i="1" s="1"/>
  <c r="Q46" i="1" s="1"/>
  <c r="O46" i="1" s="1"/>
  <c r="R46" i="1" s="1"/>
  <c r="L46" i="1" s="1"/>
  <c r="M46" i="1" s="1"/>
  <c r="AA46" i="1"/>
  <c r="W47" i="1"/>
  <c r="AD48" i="1"/>
  <c r="BR48" i="1"/>
  <c r="BV48" i="1" s="1"/>
  <c r="BW48" i="1" s="1"/>
  <c r="AT49" i="1"/>
  <c r="AF49" i="1"/>
  <c r="AE49" i="1"/>
  <c r="K49" i="1"/>
  <c r="DG49" i="1"/>
  <c r="BH49" i="1" s="1"/>
  <c r="BJ49" i="1" s="1"/>
  <c r="S49" i="1"/>
  <c r="BJ50" i="1"/>
  <c r="N51" i="1"/>
  <c r="Q52" i="1"/>
  <c r="O52" i="1" s="1"/>
  <c r="R52" i="1" s="1"/>
  <c r="T54" i="1"/>
  <c r="U54" i="1" s="1"/>
  <c r="Q54" i="1" s="1"/>
  <c r="O54" i="1" s="1"/>
  <c r="R54" i="1" s="1"/>
  <c r="L54" i="1" s="1"/>
  <c r="M54" i="1" s="1"/>
  <c r="AA54" i="1"/>
  <c r="W55" i="1"/>
  <c r="AD56" i="1"/>
  <c r="BR56" i="1"/>
  <c r="BV56" i="1" s="1"/>
  <c r="BW56" i="1" s="1"/>
  <c r="AT57" i="1"/>
  <c r="AF57" i="1"/>
  <c r="AE57" i="1"/>
  <c r="K57" i="1"/>
  <c r="DG57" i="1"/>
  <c r="BH57" i="1" s="1"/>
  <c r="BJ57" i="1" s="1"/>
  <c r="S57" i="1"/>
  <c r="BJ58" i="1"/>
  <c r="N59" i="1"/>
  <c r="Q60" i="1"/>
  <c r="O60" i="1" s="1"/>
  <c r="R60" i="1" s="1"/>
  <c r="L60" i="1" s="1"/>
  <c r="M60" i="1" s="1"/>
  <c r="T62" i="1"/>
  <c r="U62" i="1" s="1"/>
  <c r="AA62" i="1"/>
  <c r="W63" i="1"/>
  <c r="AD64" i="1"/>
  <c r="BR64" i="1"/>
  <c r="BV64" i="1" s="1"/>
  <c r="BW64" i="1" s="1"/>
  <c r="AT65" i="1"/>
  <c r="AF65" i="1"/>
  <c r="AE65" i="1"/>
  <c r="K65" i="1"/>
  <c r="DG65" i="1"/>
  <c r="BH65" i="1" s="1"/>
  <c r="BJ65" i="1" s="1"/>
  <c r="S65" i="1"/>
  <c r="BJ66" i="1"/>
  <c r="N67" i="1"/>
  <c r="Q68" i="1"/>
  <c r="O68" i="1" s="1"/>
  <c r="R68" i="1" s="1"/>
  <c r="L68" i="1" s="1"/>
  <c r="M68" i="1" s="1"/>
  <c r="T70" i="1"/>
  <c r="U70" i="1" s="1"/>
  <c r="AA70" i="1"/>
  <c r="W71" i="1"/>
  <c r="AD72" i="1"/>
  <c r="BR72" i="1"/>
  <c r="BV72" i="1" s="1"/>
  <c r="BW72" i="1" s="1"/>
  <c r="AT73" i="1"/>
  <c r="AF73" i="1"/>
  <c r="AE73" i="1"/>
  <c r="K73" i="1"/>
  <c r="DG73" i="1"/>
  <c r="BH73" i="1" s="1"/>
  <c r="BJ73" i="1" s="1"/>
  <c r="S73" i="1"/>
  <c r="BJ74" i="1"/>
  <c r="N75" i="1"/>
  <c r="Q76" i="1"/>
  <c r="O76" i="1" s="1"/>
  <c r="R76" i="1" s="1"/>
  <c r="L76" i="1" s="1"/>
  <c r="M76" i="1" s="1"/>
  <c r="T78" i="1"/>
  <c r="U78" i="1" s="1"/>
  <c r="AA78" i="1"/>
  <c r="W79" i="1"/>
  <c r="AD80" i="1"/>
  <c r="BR80" i="1"/>
  <c r="BV80" i="1" s="1"/>
  <c r="BW80" i="1" s="1"/>
  <c r="AT81" i="1"/>
  <c r="AF81" i="1"/>
  <c r="AE81" i="1"/>
  <c r="K81" i="1"/>
  <c r="DG81" i="1"/>
  <c r="BH81" i="1" s="1"/>
  <c r="BJ81" i="1" s="1"/>
  <c r="S81" i="1"/>
  <c r="BJ82" i="1"/>
  <c r="N83" i="1"/>
  <c r="Q84" i="1"/>
  <c r="O84" i="1" s="1"/>
  <c r="R84" i="1" s="1"/>
  <c r="L84" i="1" s="1"/>
  <c r="M84" i="1" s="1"/>
  <c r="T86" i="1"/>
  <c r="U86" i="1" s="1"/>
  <c r="Q86" i="1" s="1"/>
  <c r="O86" i="1" s="1"/>
  <c r="R86" i="1" s="1"/>
  <c r="L86" i="1" s="1"/>
  <c r="M86" i="1" s="1"/>
  <c r="AA86" i="1"/>
  <c r="W87" i="1"/>
  <c r="BS88" i="1"/>
  <c r="AB90" i="1"/>
  <c r="AA90" i="1"/>
  <c r="AD90" i="1" s="1"/>
  <c r="Q90" i="1"/>
  <c r="O90" i="1" s="1"/>
  <c r="R90" i="1" s="1"/>
  <c r="L90" i="1" s="1"/>
  <c r="M90" i="1" s="1"/>
  <c r="BK93" i="1"/>
  <c r="AD95" i="1"/>
  <c r="BK96" i="1"/>
  <c r="BR96" i="1"/>
  <c r="BV96" i="1" s="1"/>
  <c r="BW96" i="1" s="1"/>
  <c r="BQ96" i="1"/>
  <c r="Q97" i="1"/>
  <c r="O97" i="1" s="1"/>
  <c r="R97" i="1" s="1"/>
  <c r="L97" i="1" s="1"/>
  <c r="M97" i="1" s="1"/>
  <c r="AA97" i="1"/>
  <c r="T97" i="1"/>
  <c r="U97" i="1" s="1"/>
  <c r="N97" i="1"/>
  <c r="AT97" i="1"/>
  <c r="AF97" i="1"/>
  <c r="K97" i="1"/>
  <c r="V99" i="1"/>
  <c r="Z99" i="1" s="1"/>
  <c r="AC99" i="1"/>
  <c r="AD99" i="1" s="1"/>
  <c r="BJ101" i="1"/>
  <c r="V103" i="1"/>
  <c r="Z103" i="1" s="1"/>
  <c r="AC103" i="1"/>
  <c r="AD103" i="1" s="1"/>
  <c r="AB103" i="1"/>
  <c r="BJ105" i="1"/>
  <c r="V107" i="1"/>
  <c r="Z107" i="1" s="1"/>
  <c r="AC107" i="1"/>
  <c r="AD107" i="1" s="1"/>
  <c r="AB107" i="1"/>
  <c r="BJ109" i="1"/>
  <c r="V111" i="1"/>
  <c r="Z111" i="1" s="1"/>
  <c r="AC111" i="1"/>
  <c r="AD111" i="1" s="1"/>
  <c r="AB111" i="1"/>
  <c r="BJ113" i="1"/>
  <c r="V115" i="1"/>
  <c r="Z115" i="1" s="1"/>
  <c r="AC115" i="1"/>
  <c r="AD115" i="1" s="1"/>
  <c r="AB115" i="1"/>
  <c r="K117" i="1"/>
  <c r="N117" i="1"/>
  <c r="AT117" i="1"/>
  <c r="AF117" i="1"/>
  <c r="AE117" i="1"/>
  <c r="AA118" i="1"/>
  <c r="DG118" i="1"/>
  <c r="BH118" i="1" s="1"/>
  <c r="BJ118" i="1" s="1"/>
  <c r="S118" i="1"/>
  <c r="BK119" i="1"/>
  <c r="BS121" i="1"/>
  <c r="BR121" i="1"/>
  <c r="BV121" i="1" s="1"/>
  <c r="BW121" i="1" s="1"/>
  <c r="BQ121" i="1"/>
  <c r="BR122" i="1"/>
  <c r="BV122" i="1" s="1"/>
  <c r="BW122" i="1" s="1"/>
  <c r="BQ122" i="1"/>
  <c r="BS122" i="1"/>
  <c r="AA123" i="1"/>
  <c r="AA124" i="1"/>
  <c r="AA132" i="1"/>
  <c r="AE144" i="1"/>
  <c r="K144" i="1"/>
  <c r="AT144" i="1"/>
  <c r="N144" i="1"/>
  <c r="AF144" i="1"/>
  <c r="AE180" i="1"/>
  <c r="K180" i="1"/>
  <c r="AT180" i="1"/>
  <c r="N180" i="1"/>
  <c r="AF180" i="1"/>
  <c r="BJ89" i="1"/>
  <c r="Q91" i="1"/>
  <c r="O91" i="1" s="1"/>
  <c r="R91" i="1" s="1"/>
  <c r="L91" i="1" s="1"/>
  <c r="M91" i="1" s="1"/>
  <c r="Q95" i="1"/>
  <c r="O95" i="1" s="1"/>
  <c r="R95" i="1" s="1"/>
  <c r="L95" i="1" s="1"/>
  <c r="M95" i="1" s="1"/>
  <c r="Q99" i="1"/>
  <c r="O99" i="1" s="1"/>
  <c r="R99" i="1" s="1"/>
  <c r="L99" i="1" s="1"/>
  <c r="M99" i="1" s="1"/>
  <c r="Q103" i="1"/>
  <c r="O103" i="1" s="1"/>
  <c r="R103" i="1" s="1"/>
  <c r="L103" i="1" s="1"/>
  <c r="M103" i="1" s="1"/>
  <c r="Q107" i="1"/>
  <c r="O107" i="1" s="1"/>
  <c r="R107" i="1" s="1"/>
  <c r="L107" i="1" s="1"/>
  <c r="M107" i="1" s="1"/>
  <c r="Q111" i="1"/>
  <c r="O111" i="1" s="1"/>
  <c r="R111" i="1" s="1"/>
  <c r="L111" i="1" s="1"/>
  <c r="M111" i="1" s="1"/>
  <c r="Q115" i="1"/>
  <c r="O115" i="1" s="1"/>
  <c r="R115" i="1" s="1"/>
  <c r="L115" i="1" s="1"/>
  <c r="M115" i="1" s="1"/>
  <c r="BQ118" i="1"/>
  <c r="BS118" i="1"/>
  <c r="BR118" i="1"/>
  <c r="BV118" i="1" s="1"/>
  <c r="BW118" i="1" s="1"/>
  <c r="AA120" i="1"/>
  <c r="BK124" i="1"/>
  <c r="BK126" i="1"/>
  <c r="BK128" i="1"/>
  <c r="BK130" i="1"/>
  <c r="BK132" i="1"/>
  <c r="BK135" i="1"/>
  <c r="BJ135" i="1"/>
  <c r="AA140" i="1"/>
  <c r="AA148" i="1"/>
  <c r="AA170" i="1"/>
  <c r="DG176" i="1"/>
  <c r="BH176" i="1" s="1"/>
  <c r="BJ176" i="1" s="1"/>
  <c r="S176" i="1"/>
  <c r="BQ208" i="1"/>
  <c r="BS208" i="1"/>
  <c r="BR208" i="1"/>
  <c r="BV208" i="1" s="1"/>
  <c r="BW208" i="1" s="1"/>
  <c r="BJ91" i="1"/>
  <c r="AT94" i="1"/>
  <c r="AF94" i="1"/>
  <c r="AE94" i="1"/>
  <c r="K94" i="1"/>
  <c r="DG94" i="1"/>
  <c r="BH94" i="1" s="1"/>
  <c r="BJ94" i="1" s="1"/>
  <c r="S94" i="1"/>
  <c r="BJ95" i="1"/>
  <c r="AT98" i="1"/>
  <c r="AF98" i="1"/>
  <c r="AE98" i="1"/>
  <c r="K98" i="1"/>
  <c r="DG98" i="1"/>
  <c r="BH98" i="1" s="1"/>
  <c r="BJ98" i="1" s="1"/>
  <c r="S98" i="1"/>
  <c r="BJ99" i="1"/>
  <c r="T101" i="1"/>
  <c r="U101" i="1" s="1"/>
  <c r="Q101" i="1" s="1"/>
  <c r="O101" i="1" s="1"/>
  <c r="R101" i="1" s="1"/>
  <c r="L101" i="1" s="1"/>
  <c r="M101" i="1" s="1"/>
  <c r="AT102" i="1"/>
  <c r="AF102" i="1"/>
  <c r="AE102" i="1"/>
  <c r="K102" i="1"/>
  <c r="DG102" i="1"/>
  <c r="BH102" i="1" s="1"/>
  <c r="BJ102" i="1" s="1"/>
  <c r="S102" i="1"/>
  <c r="BJ103" i="1"/>
  <c r="T105" i="1"/>
  <c r="U105" i="1" s="1"/>
  <c r="AT106" i="1"/>
  <c r="AF106" i="1"/>
  <c r="AE106" i="1"/>
  <c r="K106" i="1"/>
  <c r="DG106" i="1"/>
  <c r="BH106" i="1" s="1"/>
  <c r="BJ106" i="1" s="1"/>
  <c r="S106" i="1"/>
  <c r="BJ107" i="1"/>
  <c r="T109" i="1"/>
  <c r="U109" i="1" s="1"/>
  <c r="AT110" i="1"/>
  <c r="AF110" i="1"/>
  <c r="AE110" i="1"/>
  <c r="K110" i="1"/>
  <c r="DG110" i="1"/>
  <c r="BH110" i="1" s="1"/>
  <c r="BJ110" i="1" s="1"/>
  <c r="S110" i="1"/>
  <c r="BJ111" i="1"/>
  <c r="T113" i="1"/>
  <c r="U113" i="1" s="1"/>
  <c r="AT114" i="1"/>
  <c r="AF114" i="1"/>
  <c r="AE114" i="1"/>
  <c r="K114" i="1"/>
  <c r="DG114" i="1"/>
  <c r="BH114" i="1" s="1"/>
  <c r="BJ114" i="1" s="1"/>
  <c r="S114" i="1"/>
  <c r="BJ115" i="1"/>
  <c r="T117" i="1"/>
  <c r="U117" i="1" s="1"/>
  <c r="AA117" i="1"/>
  <c r="AA142" i="1"/>
  <c r="AA150" i="1"/>
  <c r="AA155" i="1"/>
  <c r="BS155" i="1"/>
  <c r="BQ155" i="1"/>
  <c r="AA156" i="1"/>
  <c r="BQ162" i="1"/>
  <c r="BR162" i="1"/>
  <c r="BV162" i="1" s="1"/>
  <c r="BW162" i="1" s="1"/>
  <c r="BS162" i="1"/>
  <c r="N167" i="1"/>
  <c r="AT167" i="1"/>
  <c r="AF167" i="1"/>
  <c r="AE167" i="1"/>
  <c r="K167" i="1"/>
  <c r="AA168" i="1"/>
  <c r="BQ174" i="1"/>
  <c r="BS174" i="1"/>
  <c r="BR174" i="1"/>
  <c r="BV174" i="1" s="1"/>
  <c r="BW174" i="1" s="1"/>
  <c r="AA194" i="1"/>
  <c r="AE118" i="1"/>
  <c r="K118" i="1"/>
  <c r="AT120" i="1"/>
  <c r="AF120" i="1"/>
  <c r="AE120" i="1"/>
  <c r="K120" i="1"/>
  <c r="DG120" i="1"/>
  <c r="BH120" i="1" s="1"/>
  <c r="BJ120" i="1" s="1"/>
  <c r="S120" i="1"/>
  <c r="BJ121" i="1"/>
  <c r="BS123" i="1"/>
  <c r="BR123" i="1"/>
  <c r="BV123" i="1" s="1"/>
  <c r="BW123" i="1" s="1"/>
  <c r="BQ123" i="1"/>
  <c r="W124" i="1"/>
  <c r="BS125" i="1"/>
  <c r="BR125" i="1"/>
  <c r="BV125" i="1" s="1"/>
  <c r="BW125" i="1" s="1"/>
  <c r="BQ125" i="1"/>
  <c r="BS127" i="1"/>
  <c r="BR127" i="1"/>
  <c r="BV127" i="1" s="1"/>
  <c r="BW127" i="1" s="1"/>
  <c r="BQ127" i="1"/>
  <c r="BS129" i="1"/>
  <c r="BR129" i="1"/>
  <c r="BV129" i="1" s="1"/>
  <c r="BW129" i="1" s="1"/>
  <c r="BQ129" i="1"/>
  <c r="BS131" i="1"/>
  <c r="BR131" i="1"/>
  <c r="BV131" i="1" s="1"/>
  <c r="BW131" i="1" s="1"/>
  <c r="BQ131" i="1"/>
  <c r="T133" i="1"/>
  <c r="U133" i="1" s="1"/>
  <c r="N133" i="1"/>
  <c r="AT133" i="1"/>
  <c r="AF133" i="1"/>
  <c r="AT134" i="1"/>
  <c r="AF134" i="1"/>
  <c r="AE134" i="1"/>
  <c r="K134" i="1"/>
  <c r="N134" i="1"/>
  <c r="T135" i="1"/>
  <c r="U135" i="1" s="1"/>
  <c r="BS135" i="1"/>
  <c r="BR135" i="1"/>
  <c r="BV135" i="1" s="1"/>
  <c r="BW135" i="1" s="1"/>
  <c r="BQ135" i="1"/>
  <c r="N137" i="1"/>
  <c r="AT137" i="1"/>
  <c r="AF137" i="1"/>
  <c r="AA138" i="1"/>
  <c r="DG138" i="1"/>
  <c r="BH138" i="1" s="1"/>
  <c r="BJ138" i="1" s="1"/>
  <c r="S138" i="1"/>
  <c r="S139" i="1"/>
  <c r="DG139" i="1"/>
  <c r="BH139" i="1" s="1"/>
  <c r="BK139" i="1" s="1"/>
  <c r="BQ140" i="1"/>
  <c r="BR140" i="1"/>
  <c r="BV140" i="1" s="1"/>
  <c r="BW140" i="1" s="1"/>
  <c r="AA141" i="1"/>
  <c r="BS143" i="1"/>
  <c r="BR143" i="1"/>
  <c r="BV143" i="1" s="1"/>
  <c r="BW143" i="1" s="1"/>
  <c r="BQ143" i="1"/>
  <c r="N145" i="1"/>
  <c r="AT145" i="1"/>
  <c r="AF145" i="1"/>
  <c r="AA146" i="1"/>
  <c r="DG146" i="1"/>
  <c r="BH146" i="1" s="1"/>
  <c r="BJ146" i="1" s="1"/>
  <c r="S146" i="1"/>
  <c r="S147" i="1"/>
  <c r="DG147" i="1"/>
  <c r="BH147" i="1" s="1"/>
  <c r="BK147" i="1" s="1"/>
  <c r="BQ148" i="1"/>
  <c r="BR148" i="1"/>
  <c r="BV148" i="1" s="1"/>
  <c r="BW148" i="1" s="1"/>
  <c r="AA149" i="1"/>
  <c r="BS151" i="1"/>
  <c r="BR151" i="1"/>
  <c r="BV151" i="1" s="1"/>
  <c r="BW151" i="1" s="1"/>
  <c r="BQ151" i="1"/>
  <c r="N153" i="1"/>
  <c r="AT153" i="1"/>
  <c r="AF153" i="1"/>
  <c r="AA154" i="1"/>
  <c r="DG154" i="1"/>
  <c r="BH154" i="1" s="1"/>
  <c r="BJ154" i="1" s="1"/>
  <c r="S154" i="1"/>
  <c r="T159" i="1"/>
  <c r="U159" i="1" s="1"/>
  <c r="AB159" i="1" s="1"/>
  <c r="AA160" i="1"/>
  <c r="BQ160" i="1"/>
  <c r="BS160" i="1"/>
  <c r="BR160" i="1"/>
  <c r="BV160" i="1" s="1"/>
  <c r="BW160" i="1" s="1"/>
  <c r="AA164" i="1"/>
  <c r="BS165" i="1"/>
  <c r="BR165" i="1"/>
  <c r="BV165" i="1" s="1"/>
  <c r="BW165" i="1" s="1"/>
  <c r="BQ165" i="1"/>
  <c r="S169" i="1"/>
  <c r="DG169" i="1"/>
  <c r="BH169" i="1" s="1"/>
  <c r="BK169" i="1" s="1"/>
  <c r="AA171" i="1"/>
  <c r="BS171" i="1"/>
  <c r="BR171" i="1"/>
  <c r="BV171" i="1" s="1"/>
  <c r="BW171" i="1" s="1"/>
  <c r="BQ178" i="1"/>
  <c r="BS178" i="1"/>
  <c r="BR178" i="1"/>
  <c r="BV178" i="1" s="1"/>
  <c r="BW178" i="1" s="1"/>
  <c r="BQ117" i="1"/>
  <c r="T119" i="1"/>
  <c r="U119" i="1" s="1"/>
  <c r="K121" i="1"/>
  <c r="AF121" i="1"/>
  <c r="AT121" i="1"/>
  <c r="AT122" i="1"/>
  <c r="AF122" i="1"/>
  <c r="AE122" i="1"/>
  <c r="K122" i="1"/>
  <c r="DG122" i="1"/>
  <c r="BH122" i="1" s="1"/>
  <c r="S122" i="1"/>
  <c r="AT124" i="1"/>
  <c r="AF124" i="1"/>
  <c r="AE124" i="1"/>
  <c r="K124" i="1"/>
  <c r="N124" i="1"/>
  <c r="BJ125" i="1"/>
  <c r="AT126" i="1"/>
  <c r="AF126" i="1"/>
  <c r="AE126" i="1"/>
  <c r="K126" i="1"/>
  <c r="N126" i="1"/>
  <c r="BJ127" i="1"/>
  <c r="AT128" i="1"/>
  <c r="AF128" i="1"/>
  <c r="AE128" i="1"/>
  <c r="K128" i="1"/>
  <c r="N128" i="1"/>
  <c r="BJ129" i="1"/>
  <c r="AT130" i="1"/>
  <c r="AF130" i="1"/>
  <c r="AE130" i="1"/>
  <c r="K130" i="1"/>
  <c r="N130" i="1"/>
  <c r="BJ131" i="1"/>
  <c r="AT132" i="1"/>
  <c r="AF132" i="1"/>
  <c r="AE132" i="1"/>
  <c r="K132" i="1"/>
  <c r="N132" i="1"/>
  <c r="K133" i="1"/>
  <c r="AE133" i="1"/>
  <c r="BR134" i="1"/>
  <c r="BV134" i="1" s="1"/>
  <c r="BW134" i="1" s="1"/>
  <c r="BQ134" i="1"/>
  <c r="Q135" i="1"/>
  <c r="O135" i="1" s="1"/>
  <c r="R135" i="1" s="1"/>
  <c r="L135" i="1" s="1"/>
  <c r="M135" i="1" s="1"/>
  <c r="AE137" i="1"/>
  <c r="BK138" i="1"/>
  <c r="BQ138" i="1"/>
  <c r="BS138" i="1"/>
  <c r="BR138" i="1"/>
  <c r="BV138" i="1" s="1"/>
  <c r="BW138" i="1" s="1"/>
  <c r="BS139" i="1"/>
  <c r="BQ139" i="1"/>
  <c r="BR139" i="1"/>
  <c r="BV139" i="1" s="1"/>
  <c r="BW139" i="1" s="1"/>
  <c r="BS140" i="1"/>
  <c r="BK141" i="1"/>
  <c r="T141" i="1"/>
  <c r="U141" i="1" s="1"/>
  <c r="Q141" i="1" s="1"/>
  <c r="O141" i="1" s="1"/>
  <c r="R141" i="1" s="1"/>
  <c r="L141" i="1" s="1"/>
  <c r="M141" i="1" s="1"/>
  <c r="AE145" i="1"/>
  <c r="BK146" i="1"/>
  <c r="BQ146" i="1"/>
  <c r="BS146" i="1"/>
  <c r="BR146" i="1"/>
  <c r="BV146" i="1" s="1"/>
  <c r="BW146" i="1" s="1"/>
  <c r="BS147" i="1"/>
  <c r="BQ147" i="1"/>
  <c r="BR147" i="1"/>
  <c r="BV147" i="1" s="1"/>
  <c r="BW147" i="1" s="1"/>
  <c r="BS148" i="1"/>
  <c r="BK149" i="1"/>
  <c r="T149" i="1"/>
  <c r="U149" i="1" s="1"/>
  <c r="AE153" i="1"/>
  <c r="BK154" i="1"/>
  <c r="BQ154" i="1"/>
  <c r="BS154" i="1"/>
  <c r="BR154" i="1"/>
  <c r="BV154" i="1" s="1"/>
  <c r="BW154" i="1" s="1"/>
  <c r="AA157" i="1"/>
  <c r="BQ158" i="1"/>
  <c r="BS158" i="1"/>
  <c r="BR158" i="1"/>
  <c r="BV158" i="1" s="1"/>
  <c r="BW158" i="1" s="1"/>
  <c r="BS159" i="1"/>
  <c r="BR159" i="1"/>
  <c r="BV159" i="1" s="1"/>
  <c r="BW159" i="1" s="1"/>
  <c r="BQ159" i="1"/>
  <c r="BK160" i="1"/>
  <c r="AA162" i="1"/>
  <c r="DG168" i="1"/>
  <c r="BH168" i="1" s="1"/>
  <c r="BJ168" i="1" s="1"/>
  <c r="S168" i="1"/>
  <c r="BQ170" i="1"/>
  <c r="BR170" i="1"/>
  <c r="BV170" i="1" s="1"/>
  <c r="BW170" i="1" s="1"/>
  <c r="BS170" i="1"/>
  <c r="N175" i="1"/>
  <c r="AT175" i="1"/>
  <c r="AF175" i="1"/>
  <c r="AE175" i="1"/>
  <c r="AA176" i="1"/>
  <c r="AA185" i="1"/>
  <c r="T203" i="1"/>
  <c r="U203" i="1" s="1"/>
  <c r="BS207" i="1"/>
  <c r="BR207" i="1"/>
  <c r="BV207" i="1" s="1"/>
  <c r="BW207" i="1" s="1"/>
  <c r="BQ207" i="1"/>
  <c r="BR117" i="1"/>
  <c r="BV117" i="1" s="1"/>
  <c r="BW117" i="1" s="1"/>
  <c r="W118" i="1"/>
  <c r="Q119" i="1"/>
  <c r="O119" i="1" s="1"/>
  <c r="R119" i="1" s="1"/>
  <c r="L119" i="1" s="1"/>
  <c r="M119" i="1" s="1"/>
  <c r="T121" i="1"/>
  <c r="U121" i="1" s="1"/>
  <c r="W122" i="1"/>
  <c r="T123" i="1"/>
  <c r="U123" i="1" s="1"/>
  <c r="N123" i="1"/>
  <c r="AT123" i="1"/>
  <c r="AF123" i="1"/>
  <c r="BR124" i="1"/>
  <c r="BV124" i="1" s="1"/>
  <c r="BW124" i="1" s="1"/>
  <c r="BQ124" i="1"/>
  <c r="T125" i="1"/>
  <c r="U125" i="1" s="1"/>
  <c r="AB125" i="1" s="1"/>
  <c r="N125" i="1"/>
  <c r="AT125" i="1"/>
  <c r="AF125" i="1"/>
  <c r="BR126" i="1"/>
  <c r="BV126" i="1" s="1"/>
  <c r="BW126" i="1" s="1"/>
  <c r="BQ126" i="1"/>
  <c r="T127" i="1"/>
  <c r="U127" i="1" s="1"/>
  <c r="AB127" i="1" s="1"/>
  <c r="N127" i="1"/>
  <c r="AT127" i="1"/>
  <c r="AF127" i="1"/>
  <c r="BR128" i="1"/>
  <c r="BV128" i="1" s="1"/>
  <c r="BW128" i="1" s="1"/>
  <c r="BQ128" i="1"/>
  <c r="T129" i="1"/>
  <c r="U129" i="1" s="1"/>
  <c r="N129" i="1"/>
  <c r="AT129" i="1"/>
  <c r="AF129" i="1"/>
  <c r="BR130" i="1"/>
  <c r="BV130" i="1" s="1"/>
  <c r="BW130" i="1" s="1"/>
  <c r="BQ130" i="1"/>
  <c r="T131" i="1"/>
  <c r="U131" i="1" s="1"/>
  <c r="N131" i="1"/>
  <c r="AT131" i="1"/>
  <c r="AF131" i="1"/>
  <c r="BR132" i="1"/>
  <c r="BV132" i="1" s="1"/>
  <c r="BW132" i="1" s="1"/>
  <c r="BQ132" i="1"/>
  <c r="Q133" i="1"/>
  <c r="O133" i="1" s="1"/>
  <c r="R133" i="1" s="1"/>
  <c r="L133" i="1" s="1"/>
  <c r="M133" i="1" s="1"/>
  <c r="BS133" i="1"/>
  <c r="BR133" i="1"/>
  <c r="BV133" i="1" s="1"/>
  <c r="BW133" i="1" s="1"/>
  <c r="AA136" i="1"/>
  <c r="AA139" i="1"/>
  <c r="BJ139" i="1"/>
  <c r="BS141" i="1"/>
  <c r="BR141" i="1"/>
  <c r="BV141" i="1" s="1"/>
  <c r="BW141" i="1" s="1"/>
  <c r="BQ141" i="1"/>
  <c r="BQ142" i="1"/>
  <c r="BS142" i="1"/>
  <c r="BR142" i="1"/>
  <c r="BV142" i="1" s="1"/>
  <c r="BW142" i="1" s="1"/>
  <c r="BK143" i="1"/>
  <c r="AA144" i="1"/>
  <c r="AA147" i="1"/>
  <c r="BJ147" i="1"/>
  <c r="BS149" i="1"/>
  <c r="BR149" i="1"/>
  <c r="BV149" i="1" s="1"/>
  <c r="BW149" i="1" s="1"/>
  <c r="BQ149" i="1"/>
  <c r="BQ150" i="1"/>
  <c r="BS150" i="1"/>
  <c r="BR150" i="1"/>
  <c r="BV150" i="1" s="1"/>
  <c r="BW150" i="1" s="1"/>
  <c r="BK151" i="1"/>
  <c r="AA152" i="1"/>
  <c r="S155" i="1"/>
  <c r="DG155" i="1"/>
  <c r="BH155" i="1" s="1"/>
  <c r="BK157" i="1"/>
  <c r="T157" i="1"/>
  <c r="U157" i="1" s="1"/>
  <c r="S161" i="1"/>
  <c r="DG161" i="1"/>
  <c r="BH161" i="1" s="1"/>
  <c r="BK161" i="1" s="1"/>
  <c r="AA163" i="1"/>
  <c r="BS163" i="1"/>
  <c r="BR163" i="1"/>
  <c r="BV163" i="1" s="1"/>
  <c r="BW163" i="1" s="1"/>
  <c r="AA172" i="1"/>
  <c r="BS173" i="1"/>
  <c r="BR173" i="1"/>
  <c r="BV173" i="1" s="1"/>
  <c r="BW173" i="1" s="1"/>
  <c r="BQ173" i="1"/>
  <c r="DG177" i="1"/>
  <c r="BH177" i="1" s="1"/>
  <c r="S177" i="1"/>
  <c r="AA186" i="1"/>
  <c r="AA192" i="1"/>
  <c r="AA200" i="1"/>
  <c r="AA202" i="1"/>
  <c r="AE138" i="1"/>
  <c r="K138" i="1"/>
  <c r="DG140" i="1"/>
  <c r="BH140" i="1" s="1"/>
  <c r="S140" i="1"/>
  <c r="AE146" i="1"/>
  <c r="K146" i="1"/>
  <c r="DG148" i="1"/>
  <c r="BH148" i="1" s="1"/>
  <c r="S148" i="1"/>
  <c r="AE154" i="1"/>
  <c r="K154" i="1"/>
  <c r="N156" i="1"/>
  <c r="DG156" i="1"/>
  <c r="BH156" i="1" s="1"/>
  <c r="BJ156" i="1" s="1"/>
  <c r="S156" i="1"/>
  <c r="Q159" i="1"/>
  <c r="O159" i="1" s="1"/>
  <c r="R159" i="1" s="1"/>
  <c r="L159" i="1" s="1"/>
  <c r="M159" i="1" s="1"/>
  <c r="BS161" i="1"/>
  <c r="BQ161" i="1"/>
  <c r="BR161" i="1"/>
  <c r="BV161" i="1" s="1"/>
  <c r="BW161" i="1" s="1"/>
  <c r="BK163" i="1"/>
  <c r="T163" i="1"/>
  <c r="U163" i="1" s="1"/>
  <c r="BK168" i="1"/>
  <c r="BQ168" i="1"/>
  <c r="BS168" i="1"/>
  <c r="BR168" i="1"/>
  <c r="BV168" i="1" s="1"/>
  <c r="BW168" i="1" s="1"/>
  <c r="BS169" i="1"/>
  <c r="BQ169" i="1"/>
  <c r="BR169" i="1"/>
  <c r="BV169" i="1" s="1"/>
  <c r="BW169" i="1" s="1"/>
  <c r="BK171" i="1"/>
  <c r="T171" i="1"/>
  <c r="U171" i="1" s="1"/>
  <c r="BK176" i="1"/>
  <c r="BQ176" i="1"/>
  <c r="BS176" i="1"/>
  <c r="BR176" i="1"/>
  <c r="BV176" i="1" s="1"/>
  <c r="BW176" i="1" s="1"/>
  <c r="DG178" i="1"/>
  <c r="BH178" i="1" s="1"/>
  <c r="S178" i="1"/>
  <c r="BS179" i="1"/>
  <c r="BR179" i="1"/>
  <c r="BV179" i="1" s="1"/>
  <c r="BW179" i="1" s="1"/>
  <c r="BQ179" i="1"/>
  <c r="AC183" i="1"/>
  <c r="V183" i="1"/>
  <c r="Z183" i="1" s="1"/>
  <c r="BS183" i="1"/>
  <c r="BQ183" i="1"/>
  <c r="BQ184" i="1"/>
  <c r="BR184" i="1"/>
  <c r="BV184" i="1" s="1"/>
  <c r="BW184" i="1" s="1"/>
  <c r="BS184" i="1"/>
  <c r="AA187" i="1"/>
  <c r="DG188" i="1"/>
  <c r="BH188" i="1" s="1"/>
  <c r="S188" i="1"/>
  <c r="T199" i="1"/>
  <c r="U199" i="1" s="1"/>
  <c r="AT221" i="1"/>
  <c r="AF221" i="1"/>
  <c r="K221" i="1"/>
  <c r="AE221" i="1"/>
  <c r="N221" i="1"/>
  <c r="S124" i="1"/>
  <c r="S126" i="1"/>
  <c r="S128" i="1"/>
  <c r="S130" i="1"/>
  <c r="S132" i="1"/>
  <c r="S134" i="1"/>
  <c r="BQ137" i="1"/>
  <c r="AF139" i="1"/>
  <c r="AT139" i="1"/>
  <c r="AE140" i="1"/>
  <c r="K140" i="1"/>
  <c r="DG142" i="1"/>
  <c r="BH142" i="1" s="1"/>
  <c r="BJ142" i="1" s="1"/>
  <c r="S142" i="1"/>
  <c r="T143" i="1"/>
  <c r="U143" i="1" s="1"/>
  <c r="Q143" i="1" s="1"/>
  <c r="O143" i="1" s="1"/>
  <c r="R143" i="1" s="1"/>
  <c r="L143" i="1" s="1"/>
  <c r="M143" i="1" s="1"/>
  <c r="BQ145" i="1"/>
  <c r="AF147" i="1"/>
  <c r="AT147" i="1"/>
  <c r="AE148" i="1"/>
  <c r="K148" i="1"/>
  <c r="DG150" i="1"/>
  <c r="BH150" i="1" s="1"/>
  <c r="BJ150" i="1" s="1"/>
  <c r="S150" i="1"/>
  <c r="T151" i="1"/>
  <c r="U151" i="1" s="1"/>
  <c r="Q151" i="1" s="1"/>
  <c r="O151" i="1" s="1"/>
  <c r="R151" i="1" s="1"/>
  <c r="L151" i="1" s="1"/>
  <c r="M151" i="1" s="1"/>
  <c r="BQ153" i="1"/>
  <c r="AE156" i="1"/>
  <c r="K156" i="1"/>
  <c r="DG158" i="1"/>
  <c r="BH158" i="1" s="1"/>
  <c r="BJ158" i="1" s="1"/>
  <c r="S158" i="1"/>
  <c r="AA159" i="1"/>
  <c r="AE160" i="1"/>
  <c r="K160" i="1"/>
  <c r="AA161" i="1"/>
  <c r="BJ161" i="1"/>
  <c r="BQ164" i="1"/>
  <c r="BS164" i="1"/>
  <c r="BR164" i="1"/>
  <c r="BV164" i="1" s="1"/>
  <c r="BW164" i="1" s="1"/>
  <c r="AA166" i="1"/>
  <c r="AA169" i="1"/>
  <c r="BJ169" i="1"/>
  <c r="BQ172" i="1"/>
  <c r="BS172" i="1"/>
  <c r="BR172" i="1"/>
  <c r="BV172" i="1" s="1"/>
  <c r="BW172" i="1" s="1"/>
  <c r="AA174" i="1"/>
  <c r="T179" i="1"/>
  <c r="U179" i="1" s="1"/>
  <c r="Q179" i="1" s="1"/>
  <c r="O179" i="1" s="1"/>
  <c r="R179" i="1" s="1"/>
  <c r="L179" i="1" s="1"/>
  <c r="M179" i="1" s="1"/>
  <c r="BQ188" i="1"/>
  <c r="BS188" i="1"/>
  <c r="BR188" i="1"/>
  <c r="BV188" i="1" s="1"/>
  <c r="BW188" i="1" s="1"/>
  <c r="AA190" i="1"/>
  <c r="AT191" i="1"/>
  <c r="AF191" i="1"/>
  <c r="N191" i="1"/>
  <c r="K191" i="1"/>
  <c r="AE191" i="1"/>
  <c r="BQ192" i="1"/>
  <c r="BS192" i="1"/>
  <c r="BR192" i="1"/>
  <c r="BV192" i="1" s="1"/>
  <c r="BW192" i="1" s="1"/>
  <c r="AE198" i="1"/>
  <c r="K198" i="1"/>
  <c r="AT198" i="1"/>
  <c r="N198" i="1"/>
  <c r="AF198" i="1"/>
  <c r="BQ200" i="1"/>
  <c r="BS200" i="1"/>
  <c r="BR200" i="1"/>
  <c r="BV200" i="1" s="1"/>
  <c r="BW200" i="1" s="1"/>
  <c r="DG136" i="1"/>
  <c r="BH136" i="1" s="1"/>
  <c r="S136" i="1"/>
  <c r="T137" i="1"/>
  <c r="U137" i="1" s="1"/>
  <c r="BR137" i="1"/>
  <c r="BV137" i="1" s="1"/>
  <c r="BW137" i="1" s="1"/>
  <c r="W138" i="1"/>
  <c r="AF141" i="1"/>
  <c r="AE142" i="1"/>
  <c r="K142" i="1"/>
  <c r="DG144" i="1"/>
  <c r="BH144" i="1" s="1"/>
  <c r="S144" i="1"/>
  <c r="T145" i="1"/>
  <c r="U145" i="1" s="1"/>
  <c r="AB145" i="1" s="1"/>
  <c r="BR145" i="1"/>
  <c r="BV145" i="1" s="1"/>
  <c r="BW145" i="1" s="1"/>
  <c r="W146" i="1"/>
  <c r="AF149" i="1"/>
  <c r="AE150" i="1"/>
  <c r="K150" i="1"/>
  <c r="DG152" i="1"/>
  <c r="BH152" i="1" s="1"/>
  <c r="S152" i="1"/>
  <c r="T153" i="1"/>
  <c r="U153" i="1" s="1"/>
  <c r="AB153" i="1" s="1"/>
  <c r="BR153" i="1"/>
  <c r="BV153" i="1" s="1"/>
  <c r="BW153" i="1" s="1"/>
  <c r="W154" i="1"/>
  <c r="BR156" i="1"/>
  <c r="BV156" i="1" s="1"/>
  <c r="BW156" i="1" s="1"/>
  <c r="AF157" i="1"/>
  <c r="AE158" i="1"/>
  <c r="K158" i="1"/>
  <c r="DG165" i="1"/>
  <c r="BH165" i="1" s="1"/>
  <c r="BJ165" i="1" s="1"/>
  <c r="AE166" i="1"/>
  <c r="K166" i="1"/>
  <c r="AT166" i="1"/>
  <c r="N166" i="1"/>
  <c r="BK167" i="1"/>
  <c r="BJ167" i="1"/>
  <c r="DG173" i="1"/>
  <c r="BH173" i="1" s="1"/>
  <c r="BJ173" i="1" s="1"/>
  <c r="AE174" i="1"/>
  <c r="K174" i="1"/>
  <c r="AT174" i="1"/>
  <c r="N174" i="1"/>
  <c r="BK175" i="1"/>
  <c r="BJ175" i="1"/>
  <c r="AT177" i="1"/>
  <c r="AF177" i="1"/>
  <c r="N177" i="1"/>
  <c r="AE177" i="1"/>
  <c r="K177" i="1"/>
  <c r="AA178" i="1"/>
  <c r="AA180" i="1"/>
  <c r="BK183" i="1"/>
  <c r="AA184" i="1"/>
  <c r="AA193" i="1"/>
  <c r="BQ196" i="1"/>
  <c r="BS196" i="1"/>
  <c r="BR196" i="1"/>
  <c r="BV196" i="1" s="1"/>
  <c r="BW196" i="1" s="1"/>
  <c r="AA201" i="1"/>
  <c r="T201" i="1"/>
  <c r="U201" i="1" s="1"/>
  <c r="Q201" i="1" s="1"/>
  <c r="O201" i="1" s="1"/>
  <c r="R201" i="1" s="1"/>
  <c r="L201" i="1" s="1"/>
  <c r="M201" i="1" s="1"/>
  <c r="AT203" i="1"/>
  <c r="AF203" i="1"/>
  <c r="N203" i="1"/>
  <c r="AE203" i="1"/>
  <c r="AE204" i="1"/>
  <c r="K204" i="1"/>
  <c r="AT204" i="1"/>
  <c r="N204" i="1"/>
  <c r="AF204" i="1"/>
  <c r="AA208" i="1"/>
  <c r="DG162" i="1"/>
  <c r="BH162" i="1" s="1"/>
  <c r="BJ162" i="1" s="1"/>
  <c r="S162" i="1"/>
  <c r="AE168" i="1"/>
  <c r="K168" i="1"/>
  <c r="DG170" i="1"/>
  <c r="BH170" i="1" s="1"/>
  <c r="S170" i="1"/>
  <c r="AE176" i="1"/>
  <c r="K176" i="1"/>
  <c r="AA182" i="1"/>
  <c r="DG182" i="1"/>
  <c r="BH182" i="1" s="1"/>
  <c r="BJ182" i="1" s="1"/>
  <c r="S182" i="1"/>
  <c r="Q183" i="1"/>
  <c r="O183" i="1" s="1"/>
  <c r="R183" i="1" s="1"/>
  <c r="L183" i="1" s="1"/>
  <c r="M183" i="1" s="1"/>
  <c r="AA183" i="1"/>
  <c r="BJ183" i="1"/>
  <c r="BK184" i="1"/>
  <c r="DG184" i="1"/>
  <c r="BH184" i="1" s="1"/>
  <c r="BJ184" i="1" s="1"/>
  <c r="S184" i="1"/>
  <c r="BK187" i="1"/>
  <c r="BS187" i="1"/>
  <c r="BR187" i="1"/>
  <c r="BV187" i="1" s="1"/>
  <c r="BW187" i="1" s="1"/>
  <c r="AE188" i="1"/>
  <c r="K188" i="1"/>
  <c r="AT188" i="1"/>
  <c r="BS189" i="1"/>
  <c r="BQ189" i="1"/>
  <c r="BR189" i="1"/>
  <c r="BV189" i="1" s="1"/>
  <c r="BW189" i="1" s="1"/>
  <c r="AE190" i="1"/>
  <c r="K190" i="1"/>
  <c r="AT190" i="1"/>
  <c r="N190" i="1"/>
  <c r="S191" i="1"/>
  <c r="BS193" i="1"/>
  <c r="BR193" i="1"/>
  <c r="BV193" i="1" s="1"/>
  <c r="BW193" i="1" s="1"/>
  <c r="BQ194" i="1"/>
  <c r="BS194" i="1"/>
  <c r="BJ195" i="1"/>
  <c r="DG196" i="1"/>
  <c r="BH196" i="1" s="1"/>
  <c r="BJ196" i="1" s="1"/>
  <c r="S196" i="1"/>
  <c r="BQ198" i="1"/>
  <c r="BR198" i="1"/>
  <c r="BV198" i="1" s="1"/>
  <c r="BW198" i="1" s="1"/>
  <c r="DG198" i="1"/>
  <c r="BH198" i="1" s="1"/>
  <c r="BJ198" i="1" s="1"/>
  <c r="S198" i="1"/>
  <c r="BS201" i="1"/>
  <c r="BR201" i="1"/>
  <c r="BV201" i="1" s="1"/>
  <c r="BW201" i="1" s="1"/>
  <c r="BS203" i="1"/>
  <c r="BR203" i="1"/>
  <c r="BV203" i="1" s="1"/>
  <c r="BW203" i="1" s="1"/>
  <c r="BQ203" i="1"/>
  <c r="DG206" i="1"/>
  <c r="BH206" i="1" s="1"/>
  <c r="BJ206" i="1" s="1"/>
  <c r="S206" i="1"/>
  <c r="T207" i="1"/>
  <c r="U207" i="1" s="1"/>
  <c r="BR215" i="1"/>
  <c r="BV215" i="1" s="1"/>
  <c r="BW215" i="1" s="1"/>
  <c r="BS215" i="1"/>
  <c r="BQ215" i="1"/>
  <c r="T219" i="1"/>
  <c r="U219" i="1" s="1"/>
  <c r="BQ230" i="1"/>
  <c r="BR230" i="1"/>
  <c r="BV230" i="1" s="1"/>
  <c r="BW230" i="1" s="1"/>
  <c r="BS230" i="1"/>
  <c r="AF161" i="1"/>
  <c r="AT161" i="1"/>
  <c r="AE162" i="1"/>
  <c r="K162" i="1"/>
  <c r="N164" i="1"/>
  <c r="DG164" i="1"/>
  <c r="BH164" i="1" s="1"/>
  <c r="BJ164" i="1" s="1"/>
  <c r="S164" i="1"/>
  <c r="T165" i="1"/>
  <c r="U165" i="1" s="1"/>
  <c r="Q165" i="1" s="1"/>
  <c r="O165" i="1" s="1"/>
  <c r="R165" i="1" s="1"/>
  <c r="L165" i="1" s="1"/>
  <c r="M165" i="1" s="1"/>
  <c r="BQ167" i="1"/>
  <c r="AF169" i="1"/>
  <c r="AT169" i="1"/>
  <c r="AE170" i="1"/>
  <c r="K170" i="1"/>
  <c r="N172" i="1"/>
  <c r="DG172" i="1"/>
  <c r="BH172" i="1" s="1"/>
  <c r="BJ172" i="1" s="1"/>
  <c r="S172" i="1"/>
  <c r="T173" i="1"/>
  <c r="U173" i="1" s="1"/>
  <c r="BQ175" i="1"/>
  <c r="DG179" i="1"/>
  <c r="BH179" i="1" s="1"/>
  <c r="BQ180" i="1"/>
  <c r="BS180" i="1"/>
  <c r="BS181" i="1"/>
  <c r="BR181" i="1"/>
  <c r="BV181" i="1" s="1"/>
  <c r="BW181" i="1" s="1"/>
  <c r="BQ181" i="1"/>
  <c r="BQ182" i="1"/>
  <c r="BS182" i="1"/>
  <c r="BR182" i="1"/>
  <c r="BV182" i="1" s="1"/>
  <c r="BW182" i="1" s="1"/>
  <c r="N183" i="1"/>
  <c r="AT183" i="1"/>
  <c r="AF183" i="1"/>
  <c r="T189" i="1"/>
  <c r="U189" i="1" s="1"/>
  <c r="BQ190" i="1"/>
  <c r="BR190" i="1"/>
  <c r="BV190" i="1" s="1"/>
  <c r="BW190" i="1" s="1"/>
  <c r="DG190" i="1"/>
  <c r="BH190" i="1" s="1"/>
  <c r="BJ190" i="1" s="1"/>
  <c r="S190" i="1"/>
  <c r="AT195" i="1"/>
  <c r="AF195" i="1"/>
  <c r="N195" i="1"/>
  <c r="AE196" i="1"/>
  <c r="K196" i="1"/>
  <c r="AT196" i="1"/>
  <c r="BS197" i="1"/>
  <c r="BQ197" i="1"/>
  <c r="BR197" i="1"/>
  <c r="BV197" i="1" s="1"/>
  <c r="BW197" i="1" s="1"/>
  <c r="DG200" i="1"/>
  <c r="BH200" i="1" s="1"/>
  <c r="BJ200" i="1" s="1"/>
  <c r="S200" i="1"/>
  <c r="BQ202" i="1"/>
  <c r="BS202" i="1"/>
  <c r="BQ204" i="1"/>
  <c r="BS204" i="1"/>
  <c r="T205" i="1"/>
  <c r="U205" i="1" s="1"/>
  <c r="BS205" i="1"/>
  <c r="BQ205" i="1"/>
  <c r="BR205" i="1"/>
  <c r="BV205" i="1" s="1"/>
  <c r="BW205" i="1" s="1"/>
  <c r="AE210" i="1"/>
  <c r="K210" i="1"/>
  <c r="AT210" i="1"/>
  <c r="T212" i="1"/>
  <c r="U212" i="1" s="1"/>
  <c r="T218" i="1"/>
  <c r="U218" i="1" s="1"/>
  <c r="BR219" i="1"/>
  <c r="BV219" i="1" s="1"/>
  <c r="BW219" i="1" s="1"/>
  <c r="BS219" i="1"/>
  <c r="BQ219" i="1"/>
  <c r="BS222" i="1"/>
  <c r="BR222" i="1"/>
  <c r="BV222" i="1" s="1"/>
  <c r="BW222" i="1" s="1"/>
  <c r="BQ222" i="1"/>
  <c r="AA228" i="1"/>
  <c r="AA238" i="1"/>
  <c r="Q238" i="1"/>
  <c r="O238" i="1" s="1"/>
  <c r="R238" i="1" s="1"/>
  <c r="L238" i="1" s="1"/>
  <c r="M238" i="1" s="1"/>
  <c r="T238" i="1"/>
  <c r="U238" i="1" s="1"/>
  <c r="W160" i="1"/>
  <c r="AE164" i="1"/>
  <c r="K164" i="1"/>
  <c r="DG166" i="1"/>
  <c r="BH166" i="1" s="1"/>
  <c r="BJ166" i="1" s="1"/>
  <c r="S166" i="1"/>
  <c r="T167" i="1"/>
  <c r="U167" i="1" s="1"/>
  <c r="AB167" i="1" s="1"/>
  <c r="BR167" i="1"/>
  <c r="BV167" i="1" s="1"/>
  <c r="BW167" i="1" s="1"/>
  <c r="W168" i="1"/>
  <c r="AE172" i="1"/>
  <c r="K172" i="1"/>
  <c r="DG174" i="1"/>
  <c r="BH174" i="1" s="1"/>
  <c r="BJ174" i="1" s="1"/>
  <c r="S174" i="1"/>
  <c r="T175" i="1"/>
  <c r="U175" i="1" s="1"/>
  <c r="AB175" i="1" s="1"/>
  <c r="BR175" i="1"/>
  <c r="BV175" i="1" s="1"/>
  <c r="BW175" i="1" s="1"/>
  <c r="W176" i="1"/>
  <c r="AA177" i="1"/>
  <c r="BQ177" i="1"/>
  <c r="BK181" i="1"/>
  <c r="BJ181" i="1"/>
  <c r="AE182" i="1"/>
  <c r="K182" i="1"/>
  <c r="AB183" i="1"/>
  <c r="AE183" i="1"/>
  <c r="W184" i="1"/>
  <c r="T185" i="1"/>
  <c r="U185" i="1" s="1"/>
  <c r="BR186" i="1"/>
  <c r="BV186" i="1" s="1"/>
  <c r="BW186" i="1" s="1"/>
  <c r="T187" i="1"/>
  <c r="U187" i="1" s="1"/>
  <c r="BS190" i="1"/>
  <c r="DG192" i="1"/>
  <c r="BH192" i="1" s="1"/>
  <c r="BJ192" i="1" s="1"/>
  <c r="S192" i="1"/>
  <c r="K195" i="1"/>
  <c r="T195" i="1"/>
  <c r="U195" i="1" s="1"/>
  <c r="AE195" i="1"/>
  <c r="BS195" i="1"/>
  <c r="BR195" i="1"/>
  <c r="BV195" i="1" s="1"/>
  <c r="BW195" i="1" s="1"/>
  <c r="BQ195" i="1"/>
  <c r="AF196" i="1"/>
  <c r="Q197" i="1"/>
  <c r="O197" i="1" s="1"/>
  <c r="R197" i="1" s="1"/>
  <c r="L197" i="1" s="1"/>
  <c r="M197" i="1" s="1"/>
  <c r="T197" i="1"/>
  <c r="U197" i="1" s="1"/>
  <c r="AB199" i="1"/>
  <c r="AT199" i="1"/>
  <c r="AF199" i="1"/>
  <c r="N199" i="1"/>
  <c r="BR202" i="1"/>
  <c r="BV202" i="1" s="1"/>
  <c r="BW202" i="1" s="1"/>
  <c r="BJ203" i="1"/>
  <c r="BR204" i="1"/>
  <c r="BV204" i="1" s="1"/>
  <c r="BW204" i="1" s="1"/>
  <c r="DG204" i="1"/>
  <c r="BH204" i="1" s="1"/>
  <c r="BJ204" i="1" s="1"/>
  <c r="S204" i="1"/>
  <c r="AA206" i="1"/>
  <c r="AE206" i="1"/>
  <c r="K206" i="1"/>
  <c r="AT206" i="1"/>
  <c r="N206" i="1"/>
  <c r="T209" i="1"/>
  <c r="U209" i="1" s="1"/>
  <c r="N210" i="1"/>
  <c r="AF210" i="1"/>
  <c r="BK218" i="1"/>
  <c r="N220" i="1"/>
  <c r="AE220" i="1"/>
  <c r="K220" i="1"/>
  <c r="AT220" i="1"/>
  <c r="AF220" i="1"/>
  <c r="AA221" i="1"/>
  <c r="DG221" i="1"/>
  <c r="BH221" i="1" s="1"/>
  <c r="BK221" i="1" s="1"/>
  <c r="S221" i="1"/>
  <c r="BQ228" i="1"/>
  <c r="BR228" i="1"/>
  <c r="BV228" i="1" s="1"/>
  <c r="BW228" i="1" s="1"/>
  <c r="BS228" i="1"/>
  <c r="AA237" i="1"/>
  <c r="AA239" i="1"/>
  <c r="DG239" i="1"/>
  <c r="BH239" i="1" s="1"/>
  <c r="BJ239" i="1" s="1"/>
  <c r="S239" i="1"/>
  <c r="AE184" i="1"/>
  <c r="K184" i="1"/>
  <c r="DG186" i="1"/>
  <c r="BH186" i="1" s="1"/>
  <c r="BJ186" i="1" s="1"/>
  <c r="S186" i="1"/>
  <c r="AE194" i="1"/>
  <c r="K194" i="1"/>
  <c r="AT194" i="1"/>
  <c r="N194" i="1"/>
  <c r="Q195" i="1"/>
  <c r="O195" i="1" s="1"/>
  <c r="R195" i="1" s="1"/>
  <c r="L195" i="1" s="1"/>
  <c r="M195" i="1" s="1"/>
  <c r="AA198" i="1"/>
  <c r="DG201" i="1"/>
  <c r="BH201" i="1" s="1"/>
  <c r="BJ201" i="1" s="1"/>
  <c r="AE202" i="1"/>
  <c r="K202" i="1"/>
  <c r="AT202" i="1"/>
  <c r="N202" i="1"/>
  <c r="Q203" i="1"/>
  <c r="O203" i="1" s="1"/>
  <c r="R203" i="1" s="1"/>
  <c r="L203" i="1" s="1"/>
  <c r="M203" i="1" s="1"/>
  <c r="BJ205" i="1"/>
  <c r="AT209" i="1"/>
  <c r="AF209" i="1"/>
  <c r="N209" i="1"/>
  <c r="AA210" i="1"/>
  <c r="DG210" i="1"/>
  <c r="BH210" i="1" s="1"/>
  <c r="BJ210" i="1" s="1"/>
  <c r="S210" i="1"/>
  <c r="AT211" i="1"/>
  <c r="AF211" i="1"/>
  <c r="AE211" i="1"/>
  <c r="K211" i="1"/>
  <c r="AB212" i="1"/>
  <c r="BR212" i="1"/>
  <c r="BV212" i="1" s="1"/>
  <c r="BW212" i="1" s="1"/>
  <c r="BS212" i="1"/>
  <c r="BQ212" i="1"/>
  <c r="AT213" i="1"/>
  <c r="AF213" i="1"/>
  <c r="K213" i="1"/>
  <c r="AE213" i="1"/>
  <c r="W216" i="1"/>
  <c r="T216" i="1"/>
  <c r="U216" i="1" s="1"/>
  <c r="T217" i="1"/>
  <c r="U217" i="1" s="1"/>
  <c r="AT217" i="1"/>
  <c r="AF217" i="1"/>
  <c r="N217" i="1"/>
  <c r="K217" i="1"/>
  <c r="Q218" i="1"/>
  <c r="O218" i="1" s="1"/>
  <c r="R218" i="1" s="1"/>
  <c r="AA218" i="1"/>
  <c r="V220" i="1"/>
  <c r="Z220" i="1" s="1"/>
  <c r="AC220" i="1"/>
  <c r="AA224" i="1"/>
  <c r="BK227" i="1"/>
  <c r="AA227" i="1"/>
  <c r="BJ227" i="1"/>
  <c r="T230" i="1"/>
  <c r="U230" i="1" s="1"/>
  <c r="AE231" i="1"/>
  <c r="AT231" i="1"/>
  <c r="K231" i="1"/>
  <c r="N231" i="1"/>
  <c r="BQ231" i="1"/>
  <c r="BS231" i="1"/>
  <c r="BR231" i="1"/>
  <c r="BV231" i="1" s="1"/>
  <c r="BW231" i="1" s="1"/>
  <c r="AE178" i="1"/>
  <c r="K178" i="1"/>
  <c r="DG180" i="1"/>
  <c r="BH180" i="1" s="1"/>
  <c r="BJ180" i="1" s="1"/>
  <c r="S180" i="1"/>
  <c r="T181" i="1"/>
  <c r="U181" i="1" s="1"/>
  <c r="W182" i="1"/>
  <c r="AF185" i="1"/>
  <c r="AE186" i="1"/>
  <c r="K186" i="1"/>
  <c r="AF189" i="1"/>
  <c r="AT189" i="1"/>
  <c r="DG189" i="1"/>
  <c r="BH189" i="1" s="1"/>
  <c r="BK189" i="1" s="1"/>
  <c r="W190" i="1"/>
  <c r="AA191" i="1"/>
  <c r="BQ191" i="1"/>
  <c r="S193" i="1"/>
  <c r="AF194" i="1"/>
  <c r="BK195" i="1"/>
  <c r="AA195" i="1"/>
  <c r="AF197" i="1"/>
  <c r="AT197" i="1"/>
  <c r="DG197" i="1"/>
  <c r="BH197" i="1" s="1"/>
  <c r="BK197" i="1" s="1"/>
  <c r="W198" i="1"/>
  <c r="Q199" i="1"/>
  <c r="O199" i="1" s="1"/>
  <c r="R199" i="1" s="1"/>
  <c r="L199" i="1" s="1"/>
  <c r="M199" i="1" s="1"/>
  <c r="AA199" i="1"/>
  <c r="BQ199" i="1"/>
  <c r="BK203" i="1"/>
  <c r="W206" i="1"/>
  <c r="BQ206" i="1"/>
  <c r="BR206" i="1"/>
  <c r="BV206" i="1" s="1"/>
  <c r="BW206" i="1" s="1"/>
  <c r="Q207" i="1"/>
  <c r="O207" i="1" s="1"/>
  <c r="R207" i="1" s="1"/>
  <c r="L207" i="1" s="1"/>
  <c r="M207" i="1" s="1"/>
  <c r="BS209" i="1"/>
  <c r="BR209" i="1"/>
  <c r="BV209" i="1" s="1"/>
  <c r="BW209" i="1" s="1"/>
  <c r="BQ209" i="1"/>
  <c r="BQ210" i="1"/>
  <c r="BS210" i="1"/>
  <c r="BR210" i="1"/>
  <c r="BV210" i="1" s="1"/>
  <c r="BW210" i="1" s="1"/>
  <c r="AC211" i="1"/>
  <c r="V211" i="1"/>
  <c r="Z211" i="1" s="1"/>
  <c r="BR213" i="1"/>
  <c r="BV213" i="1" s="1"/>
  <c r="BW213" i="1" s="1"/>
  <c r="BS213" i="1"/>
  <c r="BQ213" i="1"/>
  <c r="AA215" i="1"/>
  <c r="N216" i="1"/>
  <c r="AT216" i="1"/>
  <c r="AF216" i="1"/>
  <c r="K216" i="1"/>
  <c r="BR217" i="1"/>
  <c r="BV217" i="1" s="1"/>
  <c r="BW217" i="1" s="1"/>
  <c r="BQ217" i="1"/>
  <c r="BS217" i="1"/>
  <c r="AB218" i="1"/>
  <c r="N218" i="1"/>
  <c r="K218" i="1"/>
  <c r="BJ218" i="1"/>
  <c r="AT219" i="1"/>
  <c r="AF219" i="1"/>
  <c r="K219" i="1"/>
  <c r="BJ221" i="1"/>
  <c r="BK222" i="1"/>
  <c r="AT223" i="1"/>
  <c r="AF223" i="1"/>
  <c r="AE223" i="1"/>
  <c r="N223" i="1"/>
  <c r="K223" i="1"/>
  <c r="DG223" i="1"/>
  <c r="BH223" i="1" s="1"/>
  <c r="BK223" i="1" s="1"/>
  <c r="S223" i="1"/>
  <c r="T224" i="1"/>
  <c r="U224" i="1" s="1"/>
  <c r="Q224" i="1" s="1"/>
  <c r="O224" i="1" s="1"/>
  <c r="R224" i="1" s="1"/>
  <c r="L224" i="1" s="1"/>
  <c r="M224" i="1" s="1"/>
  <c r="BQ226" i="1"/>
  <c r="BR226" i="1"/>
  <c r="BV226" i="1" s="1"/>
  <c r="BW226" i="1" s="1"/>
  <c r="BS226" i="1"/>
  <c r="AF231" i="1"/>
  <c r="W188" i="1"/>
  <c r="AE192" i="1"/>
  <c r="K192" i="1"/>
  <c r="DG194" i="1"/>
  <c r="BH194" i="1" s="1"/>
  <c r="BJ194" i="1" s="1"/>
  <c r="S194" i="1"/>
  <c r="W196" i="1"/>
  <c r="AE200" i="1"/>
  <c r="K200" i="1"/>
  <c r="DG202" i="1"/>
  <c r="BH202" i="1" s="1"/>
  <c r="BJ202" i="1" s="1"/>
  <c r="S202" i="1"/>
  <c r="W204" i="1"/>
  <c r="DG207" i="1"/>
  <c r="BH207" i="1" s="1"/>
  <c r="BJ207" i="1" s="1"/>
  <c r="AE208" i="1"/>
  <c r="K208" i="1"/>
  <c r="AT208" i="1"/>
  <c r="N208" i="1"/>
  <c r="Q209" i="1"/>
  <c r="O209" i="1" s="1"/>
  <c r="R209" i="1" s="1"/>
  <c r="L209" i="1" s="1"/>
  <c r="M209" i="1" s="1"/>
  <c r="BR211" i="1"/>
  <c r="BV211" i="1" s="1"/>
  <c r="BW211" i="1" s="1"/>
  <c r="BS211" i="1"/>
  <c r="BQ211" i="1"/>
  <c r="BJ212" i="1"/>
  <c r="DG213" i="1"/>
  <c r="BH213" i="1" s="1"/>
  <c r="S213" i="1"/>
  <c r="AT215" i="1"/>
  <c r="AF215" i="1"/>
  <c r="AE215" i="1"/>
  <c r="N215" i="1"/>
  <c r="K215" i="1"/>
  <c r="BQ218" i="1"/>
  <c r="BS218" i="1"/>
  <c r="Q220" i="1"/>
  <c r="O220" i="1" s="1"/>
  <c r="R220" i="1" s="1"/>
  <c r="L220" i="1" s="1"/>
  <c r="M220" i="1" s="1"/>
  <c r="AD220" i="1"/>
  <c r="BR221" i="1"/>
  <c r="BV221" i="1" s="1"/>
  <c r="BW221" i="1" s="1"/>
  <c r="BQ221" i="1"/>
  <c r="BS221" i="1"/>
  <c r="BS225" i="1"/>
  <c r="BR225" i="1"/>
  <c r="BV225" i="1" s="1"/>
  <c r="BW225" i="1" s="1"/>
  <c r="AA226" i="1"/>
  <c r="BS227" i="1"/>
  <c r="BR227" i="1"/>
  <c r="BV227" i="1" s="1"/>
  <c r="BW227" i="1" s="1"/>
  <c r="T227" i="1"/>
  <c r="U227" i="1" s="1"/>
  <c r="AT229" i="1"/>
  <c r="AF229" i="1"/>
  <c r="K229" i="1"/>
  <c r="AA234" i="1"/>
  <c r="T234" i="1"/>
  <c r="U234" i="1" s="1"/>
  <c r="BQ234" i="1"/>
  <c r="BS234" i="1"/>
  <c r="BR234" i="1"/>
  <c r="BV234" i="1" s="1"/>
  <c r="BW234" i="1" s="1"/>
  <c r="BJ216" i="1"/>
  <c r="AB217" i="1"/>
  <c r="AB219" i="1"/>
  <c r="T222" i="1"/>
  <c r="U222" i="1" s="1"/>
  <c r="N222" i="1"/>
  <c r="AE222" i="1"/>
  <c r="N224" i="1"/>
  <c r="AT224" i="1"/>
  <c r="AF224" i="1"/>
  <c r="K224" i="1"/>
  <c r="DG225" i="1"/>
  <c r="BH225" i="1" s="1"/>
  <c r="BJ225" i="1" s="1"/>
  <c r="S225" i="1"/>
  <c r="AT227" i="1"/>
  <c r="AF227" i="1"/>
  <c r="AE227" i="1"/>
  <c r="BS232" i="1"/>
  <c r="BQ232" i="1"/>
  <c r="BS233" i="1"/>
  <c r="BR233" i="1"/>
  <c r="BV233" i="1" s="1"/>
  <c r="BW233" i="1" s="1"/>
  <c r="BQ233" i="1"/>
  <c r="AA236" i="1"/>
  <c r="T236" i="1"/>
  <c r="U236" i="1" s="1"/>
  <c r="Q236" i="1" s="1"/>
  <c r="O236" i="1" s="1"/>
  <c r="R236" i="1" s="1"/>
  <c r="L236" i="1" s="1"/>
  <c r="M236" i="1" s="1"/>
  <c r="BQ236" i="1"/>
  <c r="BS236" i="1"/>
  <c r="AT239" i="1"/>
  <c r="AF239" i="1"/>
  <c r="AE239" i="1"/>
  <c r="K239" i="1"/>
  <c r="N239" i="1"/>
  <c r="DG208" i="1"/>
  <c r="BH208" i="1" s="1"/>
  <c r="BJ208" i="1" s="1"/>
  <c r="S208" i="1"/>
  <c r="W210" i="1"/>
  <c r="Q211" i="1"/>
  <c r="O211" i="1" s="1"/>
  <c r="R211" i="1" s="1"/>
  <c r="L211" i="1" s="1"/>
  <c r="M211" i="1" s="1"/>
  <c r="AA211" i="1"/>
  <c r="T214" i="1"/>
  <c r="U214" i="1" s="1"/>
  <c r="N214" i="1"/>
  <c r="AE214" i="1"/>
  <c r="BQ214" i="1"/>
  <c r="S215" i="1"/>
  <c r="Q217" i="1"/>
  <c r="O217" i="1" s="1"/>
  <c r="R217" i="1" s="1"/>
  <c r="L217" i="1" s="1"/>
  <c r="M217" i="1" s="1"/>
  <c r="Q219" i="1"/>
  <c r="O219" i="1" s="1"/>
  <c r="R219" i="1" s="1"/>
  <c r="L219" i="1" s="1"/>
  <c r="M219" i="1" s="1"/>
  <c r="BJ220" i="1"/>
  <c r="AA223" i="1"/>
  <c r="BJ223" i="1"/>
  <c r="AE224" i="1"/>
  <c r="N227" i="1"/>
  <c r="AE228" i="1"/>
  <c r="K228" i="1"/>
  <c r="N228" i="1"/>
  <c r="AT228" i="1"/>
  <c r="AA230" i="1"/>
  <c r="Q230" i="1"/>
  <c r="O230" i="1" s="1"/>
  <c r="R230" i="1" s="1"/>
  <c r="W230" i="1"/>
  <c r="DG231" i="1"/>
  <c r="BH231" i="1" s="1"/>
  <c r="BJ231" i="1" s="1"/>
  <c r="S231" i="1"/>
  <c r="AA232" i="1"/>
  <c r="DG233" i="1"/>
  <c r="BH233" i="1" s="1"/>
  <c r="BJ233" i="1" s="1"/>
  <c r="S233" i="1"/>
  <c r="BJ214" i="1"/>
  <c r="BJ222" i="1"/>
  <c r="AE226" i="1"/>
  <c r="K226" i="1"/>
  <c r="AT226" i="1"/>
  <c r="N226" i="1"/>
  <c r="AB227" i="1"/>
  <c r="W228" i="1"/>
  <c r="DG228" i="1"/>
  <c r="BH228" i="1" s="1"/>
  <c r="BJ228" i="1" s="1"/>
  <c r="AC229" i="1"/>
  <c r="AD229" i="1" s="1"/>
  <c r="V229" i="1"/>
  <c r="Z229" i="1" s="1"/>
  <c r="Q229" i="1"/>
  <c r="O229" i="1" s="1"/>
  <c r="R229" i="1" s="1"/>
  <c r="L229" i="1" s="1"/>
  <c r="M229" i="1" s="1"/>
  <c r="BS229" i="1"/>
  <c r="BR229" i="1"/>
  <c r="BV229" i="1" s="1"/>
  <c r="BW229" i="1" s="1"/>
  <c r="AE230" i="1"/>
  <c r="K230" i="1"/>
  <c r="N230" i="1"/>
  <c r="AT230" i="1"/>
  <c r="DG232" i="1"/>
  <c r="BH232" i="1" s="1"/>
  <c r="BK232" i="1" s="1"/>
  <c r="S232" i="1"/>
  <c r="BS235" i="1"/>
  <c r="BR235" i="1"/>
  <c r="BV235" i="1" s="1"/>
  <c r="BW235" i="1" s="1"/>
  <c r="BQ235" i="1"/>
  <c r="N232" i="1"/>
  <c r="AT232" i="1"/>
  <c r="AF232" i="1"/>
  <c r="AT233" i="1"/>
  <c r="AF233" i="1"/>
  <c r="AE233" i="1"/>
  <c r="K233" i="1"/>
  <c r="N233" i="1"/>
  <c r="BS237" i="1"/>
  <c r="BR237" i="1"/>
  <c r="BV237" i="1" s="1"/>
  <c r="BW237" i="1" s="1"/>
  <c r="BQ237" i="1"/>
  <c r="BS239" i="1"/>
  <c r="BR239" i="1"/>
  <c r="BV239" i="1" s="1"/>
  <c r="BW239" i="1" s="1"/>
  <c r="BQ239" i="1"/>
  <c r="AA235" i="1"/>
  <c r="AT237" i="1"/>
  <c r="AF237" i="1"/>
  <c r="AE237" i="1"/>
  <c r="K237" i="1"/>
  <c r="DG237" i="1"/>
  <c r="BH237" i="1" s="1"/>
  <c r="BJ237" i="1" s="1"/>
  <c r="S237" i="1"/>
  <c r="BK238" i="1"/>
  <c r="BK239" i="1"/>
  <c r="S226" i="1"/>
  <c r="S228" i="1"/>
  <c r="W231" i="1"/>
  <c r="AA233" i="1"/>
  <c r="AT235" i="1"/>
  <c r="AF235" i="1"/>
  <c r="AE235" i="1"/>
  <c r="K235" i="1"/>
  <c r="DG235" i="1"/>
  <c r="BH235" i="1" s="1"/>
  <c r="BJ235" i="1" s="1"/>
  <c r="S235" i="1"/>
  <c r="BK236" i="1"/>
  <c r="BK237" i="1"/>
  <c r="BQ238" i="1"/>
  <c r="BS238" i="1"/>
  <c r="BR238" i="1"/>
  <c r="BV238" i="1" s="1"/>
  <c r="BW238" i="1" s="1"/>
  <c r="DG238" i="1"/>
  <c r="BH238" i="1" s="1"/>
  <c r="BJ238" i="1" s="1"/>
  <c r="BJ232" i="1" l="1"/>
  <c r="BK228" i="1"/>
  <c r="T225" i="1"/>
  <c r="U225" i="1" s="1"/>
  <c r="AC227" i="1"/>
  <c r="AD227" i="1" s="1"/>
  <c r="V227" i="1"/>
  <c r="Z227" i="1" s="1"/>
  <c r="BJ213" i="1"/>
  <c r="BK213" i="1"/>
  <c r="T223" i="1"/>
  <c r="U223" i="1" s="1"/>
  <c r="AC181" i="1"/>
  <c r="V181" i="1"/>
  <c r="Z181" i="1" s="1"/>
  <c r="BJ189" i="1"/>
  <c r="AC197" i="1"/>
  <c r="V197" i="1"/>
  <c r="Z197" i="1" s="1"/>
  <c r="BK186" i="1"/>
  <c r="V238" i="1"/>
  <c r="Z238" i="1" s="1"/>
  <c r="AC238" i="1"/>
  <c r="T200" i="1"/>
  <c r="U200" i="1" s="1"/>
  <c r="T190" i="1"/>
  <c r="U190" i="1" s="1"/>
  <c r="AC189" i="1"/>
  <c r="V189" i="1"/>
  <c r="Z189" i="1" s="1"/>
  <c r="Q175" i="1"/>
  <c r="O175" i="1" s="1"/>
  <c r="R175" i="1" s="1"/>
  <c r="L175" i="1" s="1"/>
  <c r="M175" i="1" s="1"/>
  <c r="T164" i="1"/>
  <c r="U164" i="1" s="1"/>
  <c r="AC207" i="1"/>
  <c r="AD207" i="1" s="1"/>
  <c r="V207" i="1"/>
  <c r="Z207" i="1" s="1"/>
  <c r="AB207" i="1"/>
  <c r="T191" i="1"/>
  <c r="U191" i="1" s="1"/>
  <c r="AB189" i="1"/>
  <c r="T170" i="1"/>
  <c r="U170" i="1" s="1"/>
  <c r="BK194" i="1"/>
  <c r="T152" i="1"/>
  <c r="U152" i="1" s="1"/>
  <c r="T144" i="1"/>
  <c r="U144" i="1" s="1"/>
  <c r="T136" i="1"/>
  <c r="U136" i="1" s="1"/>
  <c r="BK198" i="1"/>
  <c r="T158" i="1"/>
  <c r="U158" i="1" s="1"/>
  <c r="T142" i="1"/>
  <c r="U142" i="1" s="1"/>
  <c r="T134" i="1"/>
  <c r="U134" i="1" s="1"/>
  <c r="T126" i="1"/>
  <c r="U126" i="1" s="1"/>
  <c r="BK208" i="1"/>
  <c r="AC199" i="1"/>
  <c r="AD199" i="1" s="1"/>
  <c r="V199" i="1"/>
  <c r="Z199" i="1" s="1"/>
  <c r="AD183" i="1"/>
  <c r="T156" i="1"/>
  <c r="U156" i="1" s="1"/>
  <c r="BJ140" i="1"/>
  <c r="BK140" i="1"/>
  <c r="BK202" i="1"/>
  <c r="BK156" i="1"/>
  <c r="V129" i="1"/>
  <c r="Z129" i="1" s="1"/>
  <c r="AC129" i="1"/>
  <c r="V121" i="1"/>
  <c r="Z121" i="1" s="1"/>
  <c r="AC121" i="1"/>
  <c r="AD121" i="1" s="1"/>
  <c r="AB121" i="1"/>
  <c r="Q121" i="1"/>
  <c r="O121" i="1" s="1"/>
  <c r="R121" i="1" s="1"/>
  <c r="L121" i="1" s="1"/>
  <c r="M121" i="1" s="1"/>
  <c r="T168" i="1"/>
  <c r="U168" i="1" s="1"/>
  <c r="Q125" i="1"/>
  <c r="O125" i="1" s="1"/>
  <c r="R125" i="1" s="1"/>
  <c r="L125" i="1" s="1"/>
  <c r="M125" i="1" s="1"/>
  <c r="T122" i="1"/>
  <c r="U122" i="1" s="1"/>
  <c r="T146" i="1"/>
  <c r="U146" i="1" s="1"/>
  <c r="T228" i="1"/>
  <c r="U228" i="1" s="1"/>
  <c r="T237" i="1"/>
  <c r="U237" i="1" s="1"/>
  <c r="BK231" i="1"/>
  <c r="T215" i="1"/>
  <c r="U215" i="1" s="1"/>
  <c r="V214" i="1"/>
  <c r="Z214" i="1" s="1"/>
  <c r="AC214" i="1"/>
  <c r="AD214" i="1" s="1"/>
  <c r="AB214" i="1"/>
  <c r="V222" i="1"/>
  <c r="Z222" i="1" s="1"/>
  <c r="AC222" i="1"/>
  <c r="Q222" i="1"/>
  <c r="O222" i="1" s="1"/>
  <c r="R222" i="1" s="1"/>
  <c r="L222" i="1" s="1"/>
  <c r="M222" i="1" s="1"/>
  <c r="V234" i="1"/>
  <c r="Z234" i="1" s="1"/>
  <c r="AC234" i="1"/>
  <c r="T202" i="1"/>
  <c r="U202" i="1" s="1"/>
  <c r="AD211" i="1"/>
  <c r="T180" i="1"/>
  <c r="U180" i="1" s="1"/>
  <c r="AC217" i="1"/>
  <c r="AD217" i="1" s="1"/>
  <c r="V217" i="1"/>
  <c r="Z217" i="1" s="1"/>
  <c r="Q214" i="1"/>
  <c r="O214" i="1" s="1"/>
  <c r="R214" i="1" s="1"/>
  <c r="L214" i="1" s="1"/>
  <c r="M214" i="1" s="1"/>
  <c r="T186" i="1"/>
  <c r="U186" i="1" s="1"/>
  <c r="Q181" i="1"/>
  <c r="O181" i="1" s="1"/>
  <c r="R181" i="1" s="1"/>
  <c r="L181" i="1" s="1"/>
  <c r="M181" i="1" s="1"/>
  <c r="AB234" i="1"/>
  <c r="AC187" i="1"/>
  <c r="AD187" i="1" s="1"/>
  <c r="V187" i="1"/>
  <c r="Z187" i="1" s="1"/>
  <c r="AB187" i="1"/>
  <c r="AC185" i="1"/>
  <c r="V185" i="1"/>
  <c r="Z185" i="1" s="1"/>
  <c r="AB185" i="1"/>
  <c r="AC167" i="1"/>
  <c r="AD167" i="1" s="1"/>
  <c r="V167" i="1"/>
  <c r="Z167" i="1" s="1"/>
  <c r="V212" i="1"/>
  <c r="Z212" i="1" s="1"/>
  <c r="AC212" i="1"/>
  <c r="AD212" i="1" s="1"/>
  <c r="Q212" i="1"/>
  <c r="O212" i="1" s="1"/>
  <c r="R212" i="1" s="1"/>
  <c r="L212" i="1" s="1"/>
  <c r="M212" i="1" s="1"/>
  <c r="AB197" i="1"/>
  <c r="Q189" i="1"/>
  <c r="O189" i="1" s="1"/>
  <c r="R189" i="1" s="1"/>
  <c r="L189" i="1" s="1"/>
  <c r="M189" i="1" s="1"/>
  <c r="AC173" i="1"/>
  <c r="AD173" i="1" s="1"/>
  <c r="V173" i="1"/>
  <c r="Z173" i="1" s="1"/>
  <c r="AB173" i="1"/>
  <c r="AC219" i="1"/>
  <c r="AD219" i="1" s="1"/>
  <c r="V219" i="1"/>
  <c r="Z219" i="1" s="1"/>
  <c r="T182" i="1"/>
  <c r="U182" i="1" s="1"/>
  <c r="BJ170" i="1"/>
  <c r="BK170" i="1"/>
  <c r="T162" i="1"/>
  <c r="U162" i="1" s="1"/>
  <c r="BJ152" i="1"/>
  <c r="BK152" i="1"/>
  <c r="BJ144" i="1"/>
  <c r="BK144" i="1"/>
  <c r="BJ136" i="1"/>
  <c r="BK136" i="1"/>
  <c r="BK165" i="1"/>
  <c r="Q153" i="1"/>
  <c r="O153" i="1" s="1"/>
  <c r="R153" i="1" s="1"/>
  <c r="L153" i="1" s="1"/>
  <c r="M153" i="1" s="1"/>
  <c r="T132" i="1"/>
  <c r="U132" i="1" s="1"/>
  <c r="T124" i="1"/>
  <c r="U124" i="1" s="1"/>
  <c r="BK206" i="1"/>
  <c r="BK196" i="1"/>
  <c r="Q187" i="1"/>
  <c r="O187" i="1" s="1"/>
  <c r="R187" i="1" s="1"/>
  <c r="L187" i="1" s="1"/>
  <c r="M187" i="1" s="1"/>
  <c r="AC163" i="1"/>
  <c r="AD163" i="1" s="1"/>
  <c r="V163" i="1"/>
  <c r="Z163" i="1" s="1"/>
  <c r="AB163" i="1"/>
  <c r="BK166" i="1"/>
  <c r="Q163" i="1"/>
  <c r="O163" i="1" s="1"/>
  <c r="R163" i="1" s="1"/>
  <c r="L163" i="1" s="1"/>
  <c r="M163" i="1" s="1"/>
  <c r="AC157" i="1"/>
  <c r="V157" i="1"/>
  <c r="Z157" i="1" s="1"/>
  <c r="AB157" i="1"/>
  <c r="BJ155" i="1"/>
  <c r="BK155" i="1"/>
  <c r="V131" i="1"/>
  <c r="Z131" i="1" s="1"/>
  <c r="AC131" i="1"/>
  <c r="V123" i="1"/>
  <c r="Z123" i="1" s="1"/>
  <c r="AC123" i="1"/>
  <c r="Q123" i="1"/>
  <c r="O123" i="1" s="1"/>
  <c r="R123" i="1" s="1"/>
  <c r="L123" i="1" s="1"/>
  <c r="M123" i="1" s="1"/>
  <c r="BK162" i="1"/>
  <c r="BK158" i="1"/>
  <c r="Q131" i="1"/>
  <c r="O131" i="1" s="1"/>
  <c r="R131" i="1" s="1"/>
  <c r="L131" i="1" s="1"/>
  <c r="M131" i="1" s="1"/>
  <c r="BJ122" i="1"/>
  <c r="BK122" i="1"/>
  <c r="V119" i="1"/>
  <c r="Z119" i="1" s="1"/>
  <c r="AC119" i="1"/>
  <c r="AB119" i="1"/>
  <c r="T226" i="1"/>
  <c r="U226" i="1" s="1"/>
  <c r="BK233" i="1"/>
  <c r="T233" i="1"/>
  <c r="U233" i="1" s="1"/>
  <c r="T208" i="1"/>
  <c r="U208" i="1" s="1"/>
  <c r="BK235" i="1"/>
  <c r="Q234" i="1"/>
  <c r="O234" i="1" s="1"/>
  <c r="R234" i="1" s="1"/>
  <c r="L234" i="1" s="1"/>
  <c r="M234" i="1" s="1"/>
  <c r="T194" i="1"/>
  <c r="U194" i="1" s="1"/>
  <c r="T193" i="1"/>
  <c r="U193" i="1" s="1"/>
  <c r="V230" i="1"/>
  <c r="Z230" i="1" s="1"/>
  <c r="AC230" i="1"/>
  <c r="Q227" i="1"/>
  <c r="O227" i="1" s="1"/>
  <c r="R227" i="1" s="1"/>
  <c r="L227" i="1" s="1"/>
  <c r="M227" i="1" s="1"/>
  <c r="V216" i="1"/>
  <c r="Z216" i="1" s="1"/>
  <c r="AC216" i="1"/>
  <c r="AD216" i="1" s="1"/>
  <c r="AB216" i="1"/>
  <c r="Q216" i="1"/>
  <c r="O216" i="1" s="1"/>
  <c r="R216" i="1" s="1"/>
  <c r="L216" i="1" s="1"/>
  <c r="M216" i="1" s="1"/>
  <c r="T210" i="1"/>
  <c r="U210" i="1" s="1"/>
  <c r="BJ197" i="1"/>
  <c r="T239" i="1"/>
  <c r="U239" i="1" s="1"/>
  <c r="T221" i="1"/>
  <c r="U221" i="1" s="1"/>
  <c r="AC209" i="1"/>
  <c r="V209" i="1"/>
  <c r="Z209" i="1" s="1"/>
  <c r="T204" i="1"/>
  <c r="U204" i="1" s="1"/>
  <c r="T192" i="1"/>
  <c r="U192" i="1" s="1"/>
  <c r="AC175" i="1"/>
  <c r="AD175" i="1" s="1"/>
  <c r="V175" i="1"/>
  <c r="Z175" i="1" s="1"/>
  <c r="T166" i="1"/>
  <c r="U166" i="1" s="1"/>
  <c r="AC205" i="1"/>
  <c r="V205" i="1"/>
  <c r="Z205" i="1" s="1"/>
  <c r="BJ179" i="1"/>
  <c r="BK179" i="1"/>
  <c r="T172" i="1"/>
  <c r="U172" i="1" s="1"/>
  <c r="Q167" i="1"/>
  <c r="O167" i="1" s="1"/>
  <c r="R167" i="1" s="1"/>
  <c r="L167" i="1" s="1"/>
  <c r="M167" i="1" s="1"/>
  <c r="BK210" i="1"/>
  <c r="BK207" i="1"/>
  <c r="BK201" i="1"/>
  <c r="AC201" i="1"/>
  <c r="AD201" i="1" s="1"/>
  <c r="V201" i="1"/>
  <c r="Z201" i="1" s="1"/>
  <c r="AB201" i="1"/>
  <c r="BK180" i="1"/>
  <c r="BK164" i="1"/>
  <c r="BK200" i="1"/>
  <c r="BK190" i="1"/>
  <c r="AC179" i="1"/>
  <c r="AD179" i="1" s="1"/>
  <c r="V179" i="1"/>
  <c r="Z179" i="1" s="1"/>
  <c r="AB179" i="1"/>
  <c r="BK173" i="1"/>
  <c r="AC151" i="1"/>
  <c r="AD151" i="1" s="1"/>
  <c r="V151" i="1"/>
  <c r="Z151" i="1" s="1"/>
  <c r="AB151" i="1"/>
  <c r="Q145" i="1"/>
  <c r="O145" i="1" s="1"/>
  <c r="R145" i="1" s="1"/>
  <c r="L145" i="1" s="1"/>
  <c r="M145" i="1" s="1"/>
  <c r="T130" i="1"/>
  <c r="U130" i="1" s="1"/>
  <c r="BK225" i="1"/>
  <c r="BK204" i="1"/>
  <c r="T188" i="1"/>
  <c r="U188" i="1" s="1"/>
  <c r="T178" i="1"/>
  <c r="U178" i="1" s="1"/>
  <c r="AC171" i="1"/>
  <c r="AD171" i="1" s="1"/>
  <c r="V171" i="1"/>
  <c r="Z171" i="1" s="1"/>
  <c r="AB171" i="1"/>
  <c r="T148" i="1"/>
  <c r="U148" i="1" s="1"/>
  <c r="T177" i="1"/>
  <c r="U177" i="1" s="1"/>
  <c r="T155" i="1"/>
  <c r="U155" i="1" s="1"/>
  <c r="BK142" i="1"/>
  <c r="V125" i="1"/>
  <c r="Z125" i="1" s="1"/>
  <c r="AC125" i="1"/>
  <c r="AD125" i="1" s="1"/>
  <c r="Q185" i="1"/>
  <c r="O185" i="1" s="1"/>
  <c r="R185" i="1" s="1"/>
  <c r="L185" i="1" s="1"/>
  <c r="M185" i="1" s="1"/>
  <c r="AC149" i="1"/>
  <c r="AD149" i="1" s="1"/>
  <c r="V149" i="1"/>
  <c r="Z149" i="1" s="1"/>
  <c r="AB149" i="1"/>
  <c r="Q149" i="1"/>
  <c r="O149" i="1" s="1"/>
  <c r="R149" i="1" s="1"/>
  <c r="L149" i="1" s="1"/>
  <c r="M149" i="1" s="1"/>
  <c r="AB131" i="1"/>
  <c r="Q129" i="1"/>
  <c r="O129" i="1" s="1"/>
  <c r="R129" i="1" s="1"/>
  <c r="L129" i="1" s="1"/>
  <c r="M129" i="1" s="1"/>
  <c r="BK174" i="1"/>
  <c r="Q171" i="1"/>
  <c r="O171" i="1" s="1"/>
  <c r="R171" i="1" s="1"/>
  <c r="L171" i="1" s="1"/>
  <c r="M171" i="1" s="1"/>
  <c r="T235" i="1"/>
  <c r="U235" i="1" s="1"/>
  <c r="T232" i="1"/>
  <c r="U232" i="1" s="1"/>
  <c r="T231" i="1"/>
  <c r="U231" i="1" s="1"/>
  <c r="L230" i="1"/>
  <c r="M230" i="1" s="1"/>
  <c r="V236" i="1"/>
  <c r="Z236" i="1" s="1"/>
  <c r="AC236" i="1"/>
  <c r="AD236" i="1" s="1"/>
  <c r="AB236" i="1"/>
  <c r="T213" i="1"/>
  <c r="U213" i="1" s="1"/>
  <c r="V224" i="1"/>
  <c r="Z224" i="1" s="1"/>
  <c r="AC224" i="1"/>
  <c r="AB224" i="1"/>
  <c r="AB230" i="1"/>
  <c r="L218" i="1"/>
  <c r="M218" i="1" s="1"/>
  <c r="AC195" i="1"/>
  <c r="V195" i="1"/>
  <c r="Z195" i="1" s="1"/>
  <c r="AB195" i="1"/>
  <c r="T174" i="1"/>
  <c r="U174" i="1" s="1"/>
  <c r="AB238" i="1"/>
  <c r="V218" i="1"/>
  <c r="Z218" i="1" s="1"/>
  <c r="AC218" i="1"/>
  <c r="AD218" i="1" s="1"/>
  <c r="Q205" i="1"/>
  <c r="O205" i="1" s="1"/>
  <c r="R205" i="1" s="1"/>
  <c r="L205" i="1" s="1"/>
  <c r="M205" i="1" s="1"/>
  <c r="AB181" i="1"/>
  <c r="AC165" i="1"/>
  <c r="AD165" i="1" s="1"/>
  <c r="V165" i="1"/>
  <c r="Z165" i="1" s="1"/>
  <c r="AB165" i="1"/>
  <c r="AB222" i="1"/>
  <c r="AB209" i="1"/>
  <c r="T206" i="1"/>
  <c r="U206" i="1" s="1"/>
  <c r="T198" i="1"/>
  <c r="U198" i="1" s="1"/>
  <c r="T196" i="1"/>
  <c r="U196" i="1" s="1"/>
  <c r="BK192" i="1"/>
  <c r="T184" i="1"/>
  <c r="U184" i="1" s="1"/>
  <c r="Q173" i="1"/>
  <c r="O173" i="1" s="1"/>
  <c r="R173" i="1" s="1"/>
  <c r="L173" i="1" s="1"/>
  <c r="M173" i="1" s="1"/>
  <c r="BK182" i="1"/>
  <c r="BK172" i="1"/>
  <c r="AC153" i="1"/>
  <c r="AD153" i="1" s="1"/>
  <c r="V153" i="1"/>
  <c r="Z153" i="1" s="1"/>
  <c r="AC145" i="1"/>
  <c r="AD145" i="1" s="1"/>
  <c r="V145" i="1"/>
  <c r="Z145" i="1" s="1"/>
  <c r="AC137" i="1"/>
  <c r="AD137" i="1" s="1"/>
  <c r="V137" i="1"/>
  <c r="Z137" i="1" s="1"/>
  <c r="T150" i="1"/>
  <c r="U150" i="1" s="1"/>
  <c r="AC143" i="1"/>
  <c r="AD143" i="1" s="1"/>
  <c r="V143" i="1"/>
  <c r="Z143" i="1" s="1"/>
  <c r="AB143" i="1"/>
  <c r="Q137" i="1"/>
  <c r="O137" i="1" s="1"/>
  <c r="R137" i="1" s="1"/>
  <c r="L137" i="1" s="1"/>
  <c r="M137" i="1" s="1"/>
  <c r="T128" i="1"/>
  <c r="U128" i="1" s="1"/>
  <c r="BJ188" i="1"/>
  <c r="BK188" i="1"/>
  <c r="BJ178" i="1"/>
  <c r="BK178" i="1"/>
  <c r="BJ148" i="1"/>
  <c r="BK148" i="1"/>
  <c r="T140" i="1"/>
  <c r="U140" i="1" s="1"/>
  <c r="AB205" i="1"/>
  <c r="BJ177" i="1"/>
  <c r="BK177" i="1"/>
  <c r="T161" i="1"/>
  <c r="U161" i="1" s="1"/>
  <c r="BK150" i="1"/>
  <c r="V127" i="1"/>
  <c r="Z127" i="1" s="1"/>
  <c r="AC127" i="1"/>
  <c r="AD127" i="1" s="1"/>
  <c r="AC203" i="1"/>
  <c r="V203" i="1"/>
  <c r="Z203" i="1" s="1"/>
  <c r="AB203" i="1"/>
  <c r="Q157" i="1"/>
  <c r="O157" i="1" s="1"/>
  <c r="R157" i="1" s="1"/>
  <c r="L157" i="1" s="1"/>
  <c r="M157" i="1" s="1"/>
  <c r="AC141" i="1"/>
  <c r="V141" i="1"/>
  <c r="Z141" i="1" s="1"/>
  <c r="AB141" i="1"/>
  <c r="AB137" i="1"/>
  <c r="AB129" i="1"/>
  <c r="Q127" i="1"/>
  <c r="O127" i="1" s="1"/>
  <c r="R127" i="1" s="1"/>
  <c r="L127" i="1" s="1"/>
  <c r="M127" i="1" s="1"/>
  <c r="AB123" i="1"/>
  <c r="T147" i="1"/>
  <c r="U147" i="1" s="1"/>
  <c r="V133" i="1"/>
  <c r="Z133" i="1" s="1"/>
  <c r="AC133" i="1"/>
  <c r="T114" i="1"/>
  <c r="U114" i="1" s="1"/>
  <c r="V109" i="1"/>
  <c r="Z109" i="1" s="1"/>
  <c r="AC109" i="1"/>
  <c r="AD109" i="1" s="1"/>
  <c r="AB109" i="1"/>
  <c r="T98" i="1"/>
  <c r="U98" i="1" s="1"/>
  <c r="T94" i="1"/>
  <c r="U94" i="1" s="1"/>
  <c r="T176" i="1"/>
  <c r="U176" i="1" s="1"/>
  <c r="BK118" i="1"/>
  <c r="V97" i="1"/>
  <c r="Z97" i="1" s="1"/>
  <c r="AC97" i="1"/>
  <c r="AD97" i="1" s="1"/>
  <c r="AB97" i="1"/>
  <c r="V62" i="1"/>
  <c r="Z62" i="1" s="1"/>
  <c r="AC62" i="1"/>
  <c r="AB62" i="1"/>
  <c r="T57" i="1"/>
  <c r="U57" i="1" s="1"/>
  <c r="L52" i="1"/>
  <c r="M52" i="1" s="1"/>
  <c r="T100" i="1"/>
  <c r="U100" i="1" s="1"/>
  <c r="V25" i="1"/>
  <c r="Z25" i="1" s="1"/>
  <c r="AC25" i="1"/>
  <c r="BK106" i="1"/>
  <c r="T75" i="1"/>
  <c r="U75" i="1" s="1"/>
  <c r="T67" i="1"/>
  <c r="U67" i="1" s="1"/>
  <c r="T59" i="1"/>
  <c r="U59" i="1" s="1"/>
  <c r="T87" i="1"/>
  <c r="U87" i="1" s="1"/>
  <c r="T79" i="1"/>
  <c r="U79" i="1" s="1"/>
  <c r="V44" i="1"/>
  <c r="Z44" i="1" s="1"/>
  <c r="AC44" i="1"/>
  <c r="AC36" i="1"/>
  <c r="AD36" i="1" s="1"/>
  <c r="V36" i="1"/>
  <c r="Z36" i="1" s="1"/>
  <c r="AB36" i="1"/>
  <c r="T32" i="1"/>
  <c r="U32" i="1" s="1"/>
  <c r="T24" i="1"/>
  <c r="U24" i="1" s="1"/>
  <c r="V31" i="1"/>
  <c r="Z31" i="1" s="1"/>
  <c r="AC31" i="1"/>
  <c r="T116" i="1"/>
  <c r="U116" i="1" s="1"/>
  <c r="BK110" i="1"/>
  <c r="Q36" i="1"/>
  <c r="O36" i="1" s="1"/>
  <c r="R36" i="1" s="1"/>
  <c r="L36" i="1" s="1"/>
  <c r="M36" i="1" s="1"/>
  <c r="V21" i="1"/>
  <c r="Z21" i="1" s="1"/>
  <c r="AC21" i="1"/>
  <c r="BK98" i="1"/>
  <c r="T83" i="1"/>
  <c r="U83" i="1" s="1"/>
  <c r="BK73" i="1"/>
  <c r="BK41" i="1"/>
  <c r="AB31" i="1"/>
  <c r="AC38" i="1"/>
  <c r="AD38" i="1" s="1"/>
  <c r="V38" i="1"/>
  <c r="Z38" i="1" s="1"/>
  <c r="BK85" i="1"/>
  <c r="BK53" i="1"/>
  <c r="BK71" i="1"/>
  <c r="BK61" i="1"/>
  <c r="BK35" i="1"/>
  <c r="AC135" i="1"/>
  <c r="AD135" i="1" s="1"/>
  <c r="V135" i="1"/>
  <c r="Z135" i="1" s="1"/>
  <c r="AB135" i="1"/>
  <c r="AC117" i="1"/>
  <c r="V117" i="1"/>
  <c r="Z117" i="1" s="1"/>
  <c r="T110" i="1"/>
  <c r="U110" i="1" s="1"/>
  <c r="V105" i="1"/>
  <c r="Z105" i="1" s="1"/>
  <c r="AC105" i="1"/>
  <c r="AB105" i="1"/>
  <c r="BK120" i="1"/>
  <c r="T118" i="1"/>
  <c r="U118" i="1" s="1"/>
  <c r="V70" i="1"/>
  <c r="Z70" i="1" s="1"/>
  <c r="AC70" i="1"/>
  <c r="AB70" i="1"/>
  <c r="T65" i="1"/>
  <c r="U65" i="1" s="1"/>
  <c r="T37" i="1"/>
  <c r="U37" i="1" s="1"/>
  <c r="V93" i="1"/>
  <c r="Z93" i="1" s="1"/>
  <c r="AC93" i="1"/>
  <c r="AD93" i="1" s="1"/>
  <c r="AC42" i="1"/>
  <c r="V42" i="1"/>
  <c r="Z42" i="1" s="1"/>
  <c r="AB42" i="1"/>
  <c r="V33" i="1"/>
  <c r="Z33" i="1" s="1"/>
  <c r="AC33" i="1"/>
  <c r="T96" i="1"/>
  <c r="U96" i="1" s="1"/>
  <c r="Q82" i="1"/>
  <c r="O82" i="1" s="1"/>
  <c r="R82" i="1" s="1"/>
  <c r="L82" i="1" s="1"/>
  <c r="M82" i="1" s="1"/>
  <c r="V76" i="1"/>
  <c r="Z76" i="1" s="1"/>
  <c r="AC76" i="1"/>
  <c r="T71" i="1"/>
  <c r="U71" i="1" s="1"/>
  <c r="T35" i="1"/>
  <c r="U35" i="1" s="1"/>
  <c r="T30" i="1"/>
  <c r="U30" i="1" s="1"/>
  <c r="T22" i="1"/>
  <c r="U22" i="1" s="1"/>
  <c r="V58" i="1"/>
  <c r="Z58" i="1" s="1"/>
  <c r="AC58" i="1"/>
  <c r="AD58" i="1" s="1"/>
  <c r="BK112" i="1"/>
  <c r="T108" i="1"/>
  <c r="U108" i="1" s="1"/>
  <c r="BK100" i="1"/>
  <c r="T61" i="1"/>
  <c r="U61" i="1" s="1"/>
  <c r="BK114" i="1"/>
  <c r="Q109" i="1"/>
  <c r="O109" i="1" s="1"/>
  <c r="R109" i="1" s="1"/>
  <c r="L109" i="1" s="1"/>
  <c r="M109" i="1" s="1"/>
  <c r="T39" i="1"/>
  <c r="U39" i="1" s="1"/>
  <c r="BK75" i="1"/>
  <c r="BK47" i="1"/>
  <c r="V88" i="1"/>
  <c r="Z88" i="1" s="1"/>
  <c r="AC88" i="1"/>
  <c r="AD88" i="1" s="1"/>
  <c r="AB88" i="1"/>
  <c r="Q33" i="1"/>
  <c r="O33" i="1" s="1"/>
  <c r="R33" i="1" s="1"/>
  <c r="L33" i="1" s="1"/>
  <c r="M33" i="1" s="1"/>
  <c r="Q31" i="1"/>
  <c r="O31" i="1" s="1"/>
  <c r="R31" i="1" s="1"/>
  <c r="L31" i="1" s="1"/>
  <c r="M31" i="1" s="1"/>
  <c r="Q27" i="1"/>
  <c r="O27" i="1" s="1"/>
  <c r="R27" i="1" s="1"/>
  <c r="L27" i="1" s="1"/>
  <c r="M27" i="1" s="1"/>
  <c r="BK83" i="1"/>
  <c r="BK69" i="1"/>
  <c r="BK51" i="1"/>
  <c r="T139" i="1"/>
  <c r="U139" i="1" s="1"/>
  <c r="Q117" i="1"/>
  <c r="O117" i="1" s="1"/>
  <c r="R117" i="1" s="1"/>
  <c r="L117" i="1" s="1"/>
  <c r="M117" i="1" s="1"/>
  <c r="T106" i="1"/>
  <c r="U106" i="1" s="1"/>
  <c r="V101" i="1"/>
  <c r="Z101" i="1" s="1"/>
  <c r="AC101" i="1"/>
  <c r="AD101" i="1" s="1"/>
  <c r="AB101" i="1"/>
  <c r="V78" i="1"/>
  <c r="Z78" i="1" s="1"/>
  <c r="AC78" i="1"/>
  <c r="AB78" i="1"/>
  <c r="T73" i="1"/>
  <c r="U73" i="1" s="1"/>
  <c r="V46" i="1"/>
  <c r="Z46" i="1" s="1"/>
  <c r="AC46" i="1"/>
  <c r="AD46" i="1" s="1"/>
  <c r="AB46" i="1"/>
  <c r="T77" i="1"/>
  <c r="U77" i="1" s="1"/>
  <c r="T41" i="1"/>
  <c r="U41" i="1" s="1"/>
  <c r="AC34" i="1"/>
  <c r="AD34" i="1" s="1"/>
  <c r="AB34" i="1"/>
  <c r="V34" i="1"/>
  <c r="Z34" i="1" s="1"/>
  <c r="V29" i="1"/>
  <c r="Z29" i="1" s="1"/>
  <c r="AC29" i="1"/>
  <c r="AD29" i="1" s="1"/>
  <c r="Q105" i="1"/>
  <c r="O105" i="1" s="1"/>
  <c r="R105" i="1" s="1"/>
  <c r="L105" i="1" s="1"/>
  <c r="M105" i="1" s="1"/>
  <c r="BK94" i="1"/>
  <c r="V91" i="1"/>
  <c r="Z91" i="1" s="1"/>
  <c r="AC91" i="1"/>
  <c r="V68" i="1"/>
  <c r="Z68" i="1" s="1"/>
  <c r="AC68" i="1"/>
  <c r="T63" i="1"/>
  <c r="U63" i="1" s="1"/>
  <c r="T55" i="1"/>
  <c r="U55" i="1" s="1"/>
  <c r="T28" i="1"/>
  <c r="U28" i="1" s="1"/>
  <c r="T20" i="1"/>
  <c r="U20" i="1" s="1"/>
  <c r="T104" i="1"/>
  <c r="U104" i="1" s="1"/>
  <c r="V23" i="1"/>
  <c r="Z23" i="1" s="1"/>
  <c r="AC23" i="1"/>
  <c r="AD23" i="1" s="1"/>
  <c r="V50" i="1"/>
  <c r="Z50" i="1" s="1"/>
  <c r="AC50" i="1"/>
  <c r="T45" i="1"/>
  <c r="U45" i="1" s="1"/>
  <c r="V89" i="1"/>
  <c r="Z89" i="1" s="1"/>
  <c r="Q89" i="1"/>
  <c r="O89" i="1" s="1"/>
  <c r="R89" i="1" s="1"/>
  <c r="L89" i="1" s="1"/>
  <c r="M89" i="1" s="1"/>
  <c r="AC89" i="1"/>
  <c r="AB89" i="1"/>
  <c r="Q78" i="1"/>
  <c r="O78" i="1" s="1"/>
  <c r="R78" i="1" s="1"/>
  <c r="L78" i="1" s="1"/>
  <c r="M78" i="1" s="1"/>
  <c r="Q62" i="1"/>
  <c r="O62" i="1" s="1"/>
  <c r="R62" i="1" s="1"/>
  <c r="L62" i="1" s="1"/>
  <c r="M62" i="1" s="1"/>
  <c r="AB91" i="1"/>
  <c r="BK67" i="1"/>
  <c r="AB50" i="1"/>
  <c r="AC40" i="1"/>
  <c r="AD40" i="1" s="1"/>
  <c r="V40" i="1"/>
  <c r="Z40" i="1" s="1"/>
  <c r="AB40" i="1"/>
  <c r="BK39" i="1"/>
  <c r="BK92" i="1"/>
  <c r="BK79" i="1"/>
  <c r="BK55" i="1"/>
  <c r="BK45" i="1"/>
  <c r="BK37" i="1"/>
  <c r="AB21" i="1"/>
  <c r="BK81" i="1"/>
  <c r="BK49" i="1"/>
  <c r="Q29" i="1"/>
  <c r="O29" i="1" s="1"/>
  <c r="R29" i="1" s="1"/>
  <c r="L29" i="1" s="1"/>
  <c r="M29" i="1" s="1"/>
  <c r="Q25" i="1"/>
  <c r="O25" i="1" s="1"/>
  <c r="R25" i="1" s="1"/>
  <c r="L25" i="1" s="1"/>
  <c r="M25" i="1" s="1"/>
  <c r="Q23" i="1"/>
  <c r="O23" i="1" s="1"/>
  <c r="R23" i="1" s="1"/>
  <c r="L23" i="1" s="1"/>
  <c r="M23" i="1" s="1"/>
  <c r="Q21" i="1"/>
  <c r="O21" i="1" s="1"/>
  <c r="R21" i="1" s="1"/>
  <c r="L21" i="1" s="1"/>
  <c r="M21" i="1" s="1"/>
  <c r="AB68" i="1"/>
  <c r="BK59" i="1"/>
  <c r="T169" i="1"/>
  <c r="U169" i="1" s="1"/>
  <c r="AC159" i="1"/>
  <c r="AD159" i="1" s="1"/>
  <c r="V159" i="1"/>
  <c r="Z159" i="1" s="1"/>
  <c r="T154" i="1"/>
  <c r="U154" i="1" s="1"/>
  <c r="T138" i="1"/>
  <c r="U138" i="1" s="1"/>
  <c r="T120" i="1"/>
  <c r="U120" i="1" s="1"/>
  <c r="AB117" i="1"/>
  <c r="V113" i="1"/>
  <c r="Z113" i="1" s="1"/>
  <c r="AC113" i="1"/>
  <c r="AD113" i="1" s="1"/>
  <c r="AB113" i="1"/>
  <c r="T102" i="1"/>
  <c r="U102" i="1" s="1"/>
  <c r="AB133" i="1"/>
  <c r="V86" i="1"/>
  <c r="Z86" i="1" s="1"/>
  <c r="AC86" i="1"/>
  <c r="AD86" i="1" s="1"/>
  <c r="AB86" i="1"/>
  <c r="T81" i="1"/>
  <c r="U81" i="1" s="1"/>
  <c r="V54" i="1"/>
  <c r="Z54" i="1" s="1"/>
  <c r="AC54" i="1"/>
  <c r="AB54" i="1"/>
  <c r="T49" i="1"/>
  <c r="U49" i="1" s="1"/>
  <c r="T112" i="1"/>
  <c r="U112" i="1" s="1"/>
  <c r="Q93" i="1"/>
  <c r="O93" i="1" s="1"/>
  <c r="R93" i="1" s="1"/>
  <c r="L93" i="1" s="1"/>
  <c r="M93" i="1" s="1"/>
  <c r="V82" i="1"/>
  <c r="Z82" i="1" s="1"/>
  <c r="AC82" i="1"/>
  <c r="AD82" i="1" s="1"/>
  <c r="V66" i="1"/>
  <c r="Z66" i="1" s="1"/>
  <c r="AC66" i="1"/>
  <c r="AD66" i="1" s="1"/>
  <c r="Q70" i="1"/>
  <c r="O70" i="1" s="1"/>
  <c r="R70" i="1" s="1"/>
  <c r="L70" i="1" s="1"/>
  <c r="M70" i="1" s="1"/>
  <c r="T92" i="1"/>
  <c r="U92" i="1" s="1"/>
  <c r="Q66" i="1"/>
  <c r="O66" i="1" s="1"/>
  <c r="R66" i="1" s="1"/>
  <c r="L66" i="1" s="1"/>
  <c r="M66" i="1" s="1"/>
  <c r="V52" i="1"/>
  <c r="Z52" i="1" s="1"/>
  <c r="AC52" i="1"/>
  <c r="AD52" i="1" s="1"/>
  <c r="T47" i="1"/>
  <c r="U47" i="1" s="1"/>
  <c r="T26" i="1"/>
  <c r="U26" i="1" s="1"/>
  <c r="T85" i="1"/>
  <c r="U85" i="1" s="1"/>
  <c r="T53" i="1"/>
  <c r="U53" i="1" s="1"/>
  <c r="V19" i="1"/>
  <c r="Z19" i="1" s="1"/>
  <c r="AC19" i="1"/>
  <c r="T51" i="1"/>
  <c r="U51" i="1" s="1"/>
  <c r="T43" i="1"/>
  <c r="U43" i="1" s="1"/>
  <c r="BK116" i="1"/>
  <c r="T69" i="1"/>
  <c r="U69" i="1" s="1"/>
  <c r="V27" i="1"/>
  <c r="Z27" i="1" s="1"/>
  <c r="AC27" i="1"/>
  <c r="AD27" i="1" s="1"/>
  <c r="T160" i="1"/>
  <c r="U160" i="1" s="1"/>
  <c r="Q113" i="1"/>
  <c r="O113" i="1" s="1"/>
  <c r="R113" i="1" s="1"/>
  <c r="L113" i="1" s="1"/>
  <c r="M113" i="1" s="1"/>
  <c r="BK102" i="1"/>
  <c r="AB76" i="1"/>
  <c r="AB44" i="1"/>
  <c r="BJ40" i="1"/>
  <c r="AB33" i="1"/>
  <c r="AB25" i="1"/>
  <c r="BK77" i="1"/>
  <c r="BK43" i="1"/>
  <c r="AB19" i="1"/>
  <c r="BK87" i="1"/>
  <c r="BK63" i="1"/>
  <c r="BK57" i="1"/>
  <c r="Q38" i="1"/>
  <c r="O38" i="1" s="1"/>
  <c r="R38" i="1" s="1"/>
  <c r="L38" i="1" s="1"/>
  <c r="M38" i="1" s="1"/>
  <c r="BK65" i="1"/>
  <c r="AD19" i="1" l="1"/>
  <c r="AC49" i="1"/>
  <c r="V49" i="1"/>
  <c r="Z49" i="1" s="1"/>
  <c r="Q49" i="1"/>
  <c r="O49" i="1" s="1"/>
  <c r="R49" i="1" s="1"/>
  <c r="L49" i="1" s="1"/>
  <c r="M49" i="1" s="1"/>
  <c r="AB49" i="1"/>
  <c r="AC169" i="1"/>
  <c r="V169" i="1"/>
  <c r="Z169" i="1" s="1"/>
  <c r="AB169" i="1"/>
  <c r="Q169" i="1"/>
  <c r="O169" i="1" s="1"/>
  <c r="R169" i="1" s="1"/>
  <c r="L169" i="1" s="1"/>
  <c r="M169" i="1" s="1"/>
  <c r="AC104" i="1"/>
  <c r="V104" i="1"/>
  <c r="Z104" i="1" s="1"/>
  <c r="AB104" i="1"/>
  <c r="Q104" i="1"/>
  <c r="O104" i="1" s="1"/>
  <c r="R104" i="1" s="1"/>
  <c r="L104" i="1" s="1"/>
  <c r="M104" i="1" s="1"/>
  <c r="V28" i="1"/>
  <c r="Z28" i="1" s="1"/>
  <c r="AC28" i="1"/>
  <c r="Q28" i="1"/>
  <c r="O28" i="1" s="1"/>
  <c r="R28" i="1" s="1"/>
  <c r="L28" i="1" s="1"/>
  <c r="M28" i="1" s="1"/>
  <c r="AB28" i="1"/>
  <c r="AC63" i="1"/>
  <c r="V63" i="1"/>
  <c r="Z63" i="1" s="1"/>
  <c r="Q63" i="1"/>
  <c r="O63" i="1" s="1"/>
  <c r="R63" i="1" s="1"/>
  <c r="L63" i="1" s="1"/>
  <c r="M63" i="1" s="1"/>
  <c r="AB63" i="1"/>
  <c r="AB41" i="1"/>
  <c r="V41" i="1"/>
  <c r="Z41" i="1" s="1"/>
  <c r="AC41" i="1"/>
  <c r="AD41" i="1" s="1"/>
  <c r="Q41" i="1"/>
  <c r="O41" i="1" s="1"/>
  <c r="R41" i="1" s="1"/>
  <c r="L41" i="1" s="1"/>
  <c r="M41" i="1" s="1"/>
  <c r="AC73" i="1"/>
  <c r="V73" i="1"/>
  <c r="Z73" i="1" s="1"/>
  <c r="Q73" i="1"/>
  <c r="O73" i="1" s="1"/>
  <c r="R73" i="1" s="1"/>
  <c r="L73" i="1" s="1"/>
  <c r="M73" i="1" s="1"/>
  <c r="AB73" i="1"/>
  <c r="AC106" i="1"/>
  <c r="V106" i="1"/>
  <c r="Z106" i="1" s="1"/>
  <c r="Q106" i="1"/>
  <c r="O106" i="1" s="1"/>
  <c r="R106" i="1" s="1"/>
  <c r="L106" i="1" s="1"/>
  <c r="M106" i="1" s="1"/>
  <c r="AB106" i="1"/>
  <c r="AC61" i="1"/>
  <c r="V61" i="1"/>
  <c r="Z61" i="1" s="1"/>
  <c r="AB61" i="1"/>
  <c r="Q61" i="1"/>
  <c r="O61" i="1" s="1"/>
  <c r="R61" i="1" s="1"/>
  <c r="L61" i="1" s="1"/>
  <c r="M61" i="1" s="1"/>
  <c r="V22" i="1"/>
  <c r="Z22" i="1" s="1"/>
  <c r="AC22" i="1"/>
  <c r="Q22" i="1"/>
  <c r="O22" i="1" s="1"/>
  <c r="R22" i="1" s="1"/>
  <c r="L22" i="1" s="1"/>
  <c r="M22" i="1" s="1"/>
  <c r="AB22" i="1"/>
  <c r="AD33" i="1"/>
  <c r="AD42" i="1"/>
  <c r="AD70" i="1"/>
  <c r="AD21" i="1"/>
  <c r="AC87" i="1"/>
  <c r="V87" i="1"/>
  <c r="Z87" i="1" s="1"/>
  <c r="AB87" i="1"/>
  <c r="Q87" i="1"/>
  <c r="O87" i="1" s="1"/>
  <c r="R87" i="1" s="1"/>
  <c r="L87" i="1" s="1"/>
  <c r="M87" i="1" s="1"/>
  <c r="V67" i="1"/>
  <c r="Z67" i="1" s="1"/>
  <c r="AC67" i="1"/>
  <c r="Q67" i="1"/>
  <c r="O67" i="1" s="1"/>
  <c r="R67" i="1" s="1"/>
  <c r="L67" i="1" s="1"/>
  <c r="M67" i="1" s="1"/>
  <c r="AB67" i="1"/>
  <c r="AD25" i="1"/>
  <c r="AD62" i="1"/>
  <c r="AC114" i="1"/>
  <c r="AD114" i="1" s="1"/>
  <c r="V114" i="1"/>
  <c r="Z114" i="1" s="1"/>
  <c r="Q114" i="1"/>
  <c r="O114" i="1" s="1"/>
  <c r="R114" i="1" s="1"/>
  <c r="L114" i="1" s="1"/>
  <c r="M114" i="1" s="1"/>
  <c r="AB114" i="1"/>
  <c r="V140" i="1"/>
  <c r="Z140" i="1" s="1"/>
  <c r="AC140" i="1"/>
  <c r="AD140" i="1" s="1"/>
  <c r="AB140" i="1"/>
  <c r="Q140" i="1"/>
  <c r="O140" i="1" s="1"/>
  <c r="R140" i="1" s="1"/>
  <c r="L140" i="1" s="1"/>
  <c r="M140" i="1" s="1"/>
  <c r="AC196" i="1"/>
  <c r="AD196" i="1" s="1"/>
  <c r="V196" i="1"/>
  <c r="Z196" i="1" s="1"/>
  <c r="Q196" i="1"/>
  <c r="O196" i="1" s="1"/>
  <c r="R196" i="1" s="1"/>
  <c r="L196" i="1" s="1"/>
  <c r="M196" i="1" s="1"/>
  <c r="AB196" i="1"/>
  <c r="V206" i="1"/>
  <c r="Z206" i="1" s="1"/>
  <c r="AC206" i="1"/>
  <c r="AD206" i="1" s="1"/>
  <c r="Q206" i="1"/>
  <c r="O206" i="1" s="1"/>
  <c r="R206" i="1" s="1"/>
  <c r="L206" i="1" s="1"/>
  <c r="M206" i="1" s="1"/>
  <c r="AB206" i="1"/>
  <c r="AC174" i="1"/>
  <c r="AD174" i="1" s="1"/>
  <c r="V174" i="1"/>
  <c r="Z174" i="1" s="1"/>
  <c r="AB174" i="1"/>
  <c r="Q174" i="1"/>
  <c r="O174" i="1" s="1"/>
  <c r="R174" i="1" s="1"/>
  <c r="L174" i="1" s="1"/>
  <c r="M174" i="1" s="1"/>
  <c r="AD195" i="1"/>
  <c r="AD224" i="1"/>
  <c r="AC231" i="1"/>
  <c r="V231" i="1"/>
  <c r="Z231" i="1" s="1"/>
  <c r="Q231" i="1"/>
  <c r="O231" i="1" s="1"/>
  <c r="R231" i="1" s="1"/>
  <c r="L231" i="1" s="1"/>
  <c r="M231" i="1" s="1"/>
  <c r="AB231" i="1"/>
  <c r="AC166" i="1"/>
  <c r="V166" i="1"/>
  <c r="Z166" i="1" s="1"/>
  <c r="Q166" i="1"/>
  <c r="O166" i="1" s="1"/>
  <c r="R166" i="1" s="1"/>
  <c r="L166" i="1" s="1"/>
  <c r="M166" i="1" s="1"/>
  <c r="AB166" i="1"/>
  <c r="AC192" i="1"/>
  <c r="V192" i="1"/>
  <c r="Z192" i="1" s="1"/>
  <c r="AB192" i="1"/>
  <c r="Q192" i="1"/>
  <c r="O192" i="1" s="1"/>
  <c r="R192" i="1" s="1"/>
  <c r="L192" i="1" s="1"/>
  <c r="M192" i="1" s="1"/>
  <c r="AC193" i="1"/>
  <c r="V193" i="1"/>
  <c r="Z193" i="1" s="1"/>
  <c r="AB193" i="1"/>
  <c r="Q193" i="1"/>
  <c r="O193" i="1" s="1"/>
  <c r="R193" i="1" s="1"/>
  <c r="L193" i="1" s="1"/>
  <c r="M193" i="1" s="1"/>
  <c r="AD131" i="1"/>
  <c r="V124" i="1"/>
  <c r="Z124" i="1" s="1"/>
  <c r="AC124" i="1"/>
  <c r="AD124" i="1" s="1"/>
  <c r="Q124" i="1"/>
  <c r="O124" i="1" s="1"/>
  <c r="R124" i="1" s="1"/>
  <c r="L124" i="1" s="1"/>
  <c r="M124" i="1" s="1"/>
  <c r="AB124" i="1"/>
  <c r="V215" i="1"/>
  <c r="Z215" i="1" s="1"/>
  <c r="AC215" i="1"/>
  <c r="AB215" i="1"/>
  <c r="Q215" i="1"/>
  <c r="O215" i="1" s="1"/>
  <c r="R215" i="1" s="1"/>
  <c r="L215" i="1" s="1"/>
  <c r="M215" i="1" s="1"/>
  <c r="V228" i="1"/>
  <c r="Z228" i="1" s="1"/>
  <c r="AC228" i="1"/>
  <c r="AD228" i="1" s="1"/>
  <c r="Q228" i="1"/>
  <c r="O228" i="1" s="1"/>
  <c r="R228" i="1" s="1"/>
  <c r="L228" i="1" s="1"/>
  <c r="M228" i="1" s="1"/>
  <c r="AB228" i="1"/>
  <c r="V134" i="1"/>
  <c r="Z134" i="1" s="1"/>
  <c r="AC134" i="1"/>
  <c r="AB134" i="1"/>
  <c r="Q134" i="1"/>
  <c r="O134" i="1" s="1"/>
  <c r="R134" i="1" s="1"/>
  <c r="L134" i="1" s="1"/>
  <c r="M134" i="1" s="1"/>
  <c r="AC144" i="1"/>
  <c r="V144" i="1"/>
  <c r="Z144" i="1" s="1"/>
  <c r="AB144" i="1"/>
  <c r="Q144" i="1"/>
  <c r="O144" i="1" s="1"/>
  <c r="R144" i="1" s="1"/>
  <c r="L144" i="1" s="1"/>
  <c r="M144" i="1" s="1"/>
  <c r="AC200" i="1"/>
  <c r="V200" i="1"/>
  <c r="Z200" i="1" s="1"/>
  <c r="AB200" i="1"/>
  <c r="Q200" i="1"/>
  <c r="O200" i="1" s="1"/>
  <c r="R200" i="1" s="1"/>
  <c r="L200" i="1" s="1"/>
  <c r="M200" i="1" s="1"/>
  <c r="AC225" i="1"/>
  <c r="V225" i="1"/>
  <c r="Z225" i="1" s="1"/>
  <c r="AB225" i="1"/>
  <c r="Q225" i="1"/>
  <c r="O225" i="1" s="1"/>
  <c r="R225" i="1" s="1"/>
  <c r="L225" i="1" s="1"/>
  <c r="M225" i="1" s="1"/>
  <c r="AC160" i="1"/>
  <c r="V160" i="1"/>
  <c r="Z160" i="1" s="1"/>
  <c r="Q160" i="1"/>
  <c r="O160" i="1" s="1"/>
  <c r="R160" i="1" s="1"/>
  <c r="L160" i="1" s="1"/>
  <c r="M160" i="1" s="1"/>
  <c r="AB160" i="1"/>
  <c r="V43" i="1"/>
  <c r="Z43" i="1" s="1"/>
  <c r="AC43" i="1"/>
  <c r="AB43" i="1"/>
  <c r="Q43" i="1"/>
  <c r="O43" i="1" s="1"/>
  <c r="R43" i="1" s="1"/>
  <c r="L43" i="1" s="1"/>
  <c r="M43" i="1" s="1"/>
  <c r="AC85" i="1"/>
  <c r="V85" i="1"/>
  <c r="Z85" i="1" s="1"/>
  <c r="Q85" i="1"/>
  <c r="O85" i="1" s="1"/>
  <c r="R85" i="1" s="1"/>
  <c r="L85" i="1" s="1"/>
  <c r="M85" i="1" s="1"/>
  <c r="AB85" i="1"/>
  <c r="AC47" i="1"/>
  <c r="V47" i="1"/>
  <c r="Z47" i="1" s="1"/>
  <c r="Q47" i="1"/>
  <c r="O47" i="1" s="1"/>
  <c r="R47" i="1" s="1"/>
  <c r="L47" i="1" s="1"/>
  <c r="M47" i="1" s="1"/>
  <c r="AB47" i="1"/>
  <c r="AC81" i="1"/>
  <c r="V81" i="1"/>
  <c r="Z81" i="1" s="1"/>
  <c r="Q81" i="1"/>
  <c r="O81" i="1" s="1"/>
  <c r="R81" i="1" s="1"/>
  <c r="L81" i="1" s="1"/>
  <c r="M81" i="1" s="1"/>
  <c r="AB81" i="1"/>
  <c r="AC120" i="1"/>
  <c r="V120" i="1"/>
  <c r="Z120" i="1" s="1"/>
  <c r="Q120" i="1"/>
  <c r="O120" i="1" s="1"/>
  <c r="R120" i="1" s="1"/>
  <c r="L120" i="1" s="1"/>
  <c r="M120" i="1" s="1"/>
  <c r="AB120" i="1"/>
  <c r="AC154" i="1"/>
  <c r="V154" i="1"/>
  <c r="Z154" i="1" s="1"/>
  <c r="AB154" i="1"/>
  <c r="Q154" i="1"/>
  <c r="O154" i="1" s="1"/>
  <c r="R154" i="1" s="1"/>
  <c r="L154" i="1" s="1"/>
  <c r="M154" i="1" s="1"/>
  <c r="AD68" i="1"/>
  <c r="AC110" i="1"/>
  <c r="AD110" i="1" s="1"/>
  <c r="V110" i="1"/>
  <c r="Z110" i="1" s="1"/>
  <c r="Q110" i="1"/>
  <c r="O110" i="1" s="1"/>
  <c r="R110" i="1" s="1"/>
  <c r="L110" i="1" s="1"/>
  <c r="M110" i="1" s="1"/>
  <c r="AB110" i="1"/>
  <c r="AC116" i="1"/>
  <c r="V116" i="1"/>
  <c r="Z116" i="1" s="1"/>
  <c r="AB116" i="1"/>
  <c r="Q116" i="1"/>
  <c r="O116" i="1" s="1"/>
  <c r="R116" i="1" s="1"/>
  <c r="L116" i="1" s="1"/>
  <c r="M116" i="1" s="1"/>
  <c r="AC24" i="1"/>
  <c r="AD24" i="1" s="1"/>
  <c r="V24" i="1"/>
  <c r="Z24" i="1" s="1"/>
  <c r="Q24" i="1"/>
  <c r="O24" i="1" s="1"/>
  <c r="R24" i="1" s="1"/>
  <c r="L24" i="1" s="1"/>
  <c r="M24" i="1" s="1"/>
  <c r="AB24" i="1"/>
  <c r="AC94" i="1"/>
  <c r="AD94" i="1" s="1"/>
  <c r="V94" i="1"/>
  <c r="Z94" i="1" s="1"/>
  <c r="Q94" i="1"/>
  <c r="O94" i="1" s="1"/>
  <c r="R94" i="1" s="1"/>
  <c r="L94" i="1" s="1"/>
  <c r="M94" i="1" s="1"/>
  <c r="AB94" i="1"/>
  <c r="AD133" i="1"/>
  <c r="V128" i="1"/>
  <c r="Z128" i="1" s="1"/>
  <c r="AC128" i="1"/>
  <c r="AD128" i="1" s="1"/>
  <c r="Q128" i="1"/>
  <c r="O128" i="1" s="1"/>
  <c r="R128" i="1" s="1"/>
  <c r="L128" i="1" s="1"/>
  <c r="M128" i="1" s="1"/>
  <c r="AB128" i="1"/>
  <c r="V184" i="1"/>
  <c r="Z184" i="1" s="1"/>
  <c r="AC184" i="1"/>
  <c r="AD184" i="1" s="1"/>
  <c r="AB184" i="1"/>
  <c r="Q184" i="1"/>
  <c r="O184" i="1" s="1"/>
  <c r="R184" i="1" s="1"/>
  <c r="L184" i="1" s="1"/>
  <c r="M184" i="1" s="1"/>
  <c r="AC235" i="1"/>
  <c r="AD235" i="1" s="1"/>
  <c r="V235" i="1"/>
  <c r="Z235" i="1" s="1"/>
  <c r="AB235" i="1"/>
  <c r="Q235" i="1"/>
  <c r="O235" i="1" s="1"/>
  <c r="R235" i="1" s="1"/>
  <c r="L235" i="1" s="1"/>
  <c r="M235" i="1" s="1"/>
  <c r="AC177" i="1"/>
  <c r="AD177" i="1" s="1"/>
  <c r="V177" i="1"/>
  <c r="Z177" i="1" s="1"/>
  <c r="Q177" i="1"/>
  <c r="O177" i="1" s="1"/>
  <c r="R177" i="1" s="1"/>
  <c r="L177" i="1" s="1"/>
  <c r="M177" i="1" s="1"/>
  <c r="AB177" i="1"/>
  <c r="AC188" i="1"/>
  <c r="AD188" i="1" s="1"/>
  <c r="V188" i="1"/>
  <c r="Z188" i="1" s="1"/>
  <c r="AB188" i="1"/>
  <c r="Q188" i="1"/>
  <c r="O188" i="1" s="1"/>
  <c r="R188" i="1" s="1"/>
  <c r="L188" i="1" s="1"/>
  <c r="M188" i="1" s="1"/>
  <c r="AD209" i="1"/>
  <c r="AC239" i="1"/>
  <c r="AD239" i="1" s="1"/>
  <c r="V239" i="1"/>
  <c r="Z239" i="1" s="1"/>
  <c r="AB239" i="1"/>
  <c r="Q239" i="1"/>
  <c r="O239" i="1" s="1"/>
  <c r="R239" i="1" s="1"/>
  <c r="L239" i="1" s="1"/>
  <c r="M239" i="1" s="1"/>
  <c r="AC233" i="1"/>
  <c r="V233" i="1"/>
  <c r="Z233" i="1" s="1"/>
  <c r="Q233" i="1"/>
  <c r="O233" i="1" s="1"/>
  <c r="R233" i="1" s="1"/>
  <c r="L233" i="1" s="1"/>
  <c r="M233" i="1" s="1"/>
  <c r="AB233" i="1"/>
  <c r="AC186" i="1"/>
  <c r="AD186" i="1" s="1"/>
  <c r="V186" i="1"/>
  <c r="Z186" i="1" s="1"/>
  <c r="AB186" i="1"/>
  <c r="Q186" i="1"/>
  <c r="O186" i="1" s="1"/>
  <c r="R186" i="1" s="1"/>
  <c r="L186" i="1" s="1"/>
  <c r="M186" i="1" s="1"/>
  <c r="AC202" i="1"/>
  <c r="AD202" i="1" s="1"/>
  <c r="AB202" i="1"/>
  <c r="V202" i="1"/>
  <c r="Z202" i="1" s="1"/>
  <c r="Q202" i="1"/>
  <c r="O202" i="1" s="1"/>
  <c r="R202" i="1" s="1"/>
  <c r="L202" i="1" s="1"/>
  <c r="M202" i="1" s="1"/>
  <c r="AC122" i="1"/>
  <c r="V122" i="1"/>
  <c r="Z122" i="1" s="1"/>
  <c r="Q122" i="1"/>
  <c r="O122" i="1" s="1"/>
  <c r="R122" i="1" s="1"/>
  <c r="L122" i="1" s="1"/>
  <c r="M122" i="1" s="1"/>
  <c r="AB122" i="1"/>
  <c r="AD129" i="1"/>
  <c r="AC142" i="1"/>
  <c r="V142" i="1"/>
  <c r="Z142" i="1" s="1"/>
  <c r="AB142" i="1"/>
  <c r="Q142" i="1"/>
  <c r="O142" i="1" s="1"/>
  <c r="R142" i="1" s="1"/>
  <c r="L142" i="1" s="1"/>
  <c r="M142" i="1" s="1"/>
  <c r="V170" i="1"/>
  <c r="Z170" i="1" s="1"/>
  <c r="AC170" i="1"/>
  <c r="Q170" i="1"/>
  <c r="O170" i="1" s="1"/>
  <c r="R170" i="1" s="1"/>
  <c r="L170" i="1" s="1"/>
  <c r="M170" i="1" s="1"/>
  <c r="AB170" i="1"/>
  <c r="AC191" i="1"/>
  <c r="V191" i="1"/>
  <c r="Z191" i="1" s="1"/>
  <c r="AB191" i="1"/>
  <c r="Q191" i="1"/>
  <c r="O191" i="1" s="1"/>
  <c r="R191" i="1" s="1"/>
  <c r="L191" i="1" s="1"/>
  <c r="M191" i="1" s="1"/>
  <c r="AC164" i="1"/>
  <c r="V164" i="1"/>
  <c r="Z164" i="1" s="1"/>
  <c r="AB164" i="1"/>
  <c r="Q164" i="1"/>
  <c r="O164" i="1" s="1"/>
  <c r="R164" i="1" s="1"/>
  <c r="L164" i="1" s="1"/>
  <c r="M164" i="1" s="1"/>
  <c r="AD189" i="1"/>
  <c r="AD181" i="1"/>
  <c r="AC69" i="1"/>
  <c r="AD69" i="1" s="1"/>
  <c r="V69" i="1"/>
  <c r="Z69" i="1" s="1"/>
  <c r="Q69" i="1"/>
  <c r="O69" i="1" s="1"/>
  <c r="R69" i="1" s="1"/>
  <c r="L69" i="1" s="1"/>
  <c r="M69" i="1" s="1"/>
  <c r="AB69" i="1"/>
  <c r="AC92" i="1"/>
  <c r="AD92" i="1" s="1"/>
  <c r="V92" i="1"/>
  <c r="Z92" i="1" s="1"/>
  <c r="Q92" i="1"/>
  <c r="O92" i="1" s="1"/>
  <c r="R92" i="1" s="1"/>
  <c r="L92" i="1" s="1"/>
  <c r="M92" i="1" s="1"/>
  <c r="AB92" i="1"/>
  <c r="AC112" i="1"/>
  <c r="AD112" i="1" s="1"/>
  <c r="V112" i="1"/>
  <c r="Z112" i="1" s="1"/>
  <c r="AB112" i="1"/>
  <c r="Q112" i="1"/>
  <c r="O112" i="1" s="1"/>
  <c r="R112" i="1" s="1"/>
  <c r="L112" i="1" s="1"/>
  <c r="M112" i="1" s="1"/>
  <c r="AD54" i="1"/>
  <c r="AD89" i="1"/>
  <c r="AC45" i="1"/>
  <c r="V45" i="1"/>
  <c r="Z45" i="1" s="1"/>
  <c r="Q45" i="1"/>
  <c r="O45" i="1" s="1"/>
  <c r="R45" i="1" s="1"/>
  <c r="L45" i="1" s="1"/>
  <c r="M45" i="1" s="1"/>
  <c r="AB45" i="1"/>
  <c r="AC20" i="1"/>
  <c r="V20" i="1"/>
  <c r="Z20" i="1" s="1"/>
  <c r="AB20" i="1"/>
  <c r="Q20" i="1"/>
  <c r="O20" i="1" s="1"/>
  <c r="R20" i="1" s="1"/>
  <c r="L20" i="1" s="1"/>
  <c r="M20" i="1" s="1"/>
  <c r="AC55" i="1"/>
  <c r="V55" i="1"/>
  <c r="Z55" i="1" s="1"/>
  <c r="Q55" i="1"/>
  <c r="O55" i="1" s="1"/>
  <c r="R55" i="1" s="1"/>
  <c r="L55" i="1" s="1"/>
  <c r="M55" i="1" s="1"/>
  <c r="AB55" i="1"/>
  <c r="AD78" i="1"/>
  <c r="AC139" i="1"/>
  <c r="V139" i="1"/>
  <c r="Z139" i="1" s="1"/>
  <c r="AB139" i="1"/>
  <c r="Q139" i="1"/>
  <c r="O139" i="1" s="1"/>
  <c r="R139" i="1" s="1"/>
  <c r="L139" i="1" s="1"/>
  <c r="M139" i="1" s="1"/>
  <c r="AC30" i="1"/>
  <c r="AD30" i="1" s="1"/>
  <c r="V30" i="1"/>
  <c r="Z30" i="1" s="1"/>
  <c r="Q30" i="1"/>
  <c r="O30" i="1" s="1"/>
  <c r="R30" i="1" s="1"/>
  <c r="L30" i="1" s="1"/>
  <c r="M30" i="1" s="1"/>
  <c r="AB30" i="1"/>
  <c r="AC71" i="1"/>
  <c r="AD71" i="1" s="1"/>
  <c r="V71" i="1"/>
  <c r="Z71" i="1" s="1"/>
  <c r="Q71" i="1"/>
  <c r="O71" i="1" s="1"/>
  <c r="R71" i="1" s="1"/>
  <c r="L71" i="1" s="1"/>
  <c r="M71" i="1" s="1"/>
  <c r="AB71" i="1"/>
  <c r="AC65" i="1"/>
  <c r="AD65" i="1" s="1"/>
  <c r="V65" i="1"/>
  <c r="Z65" i="1" s="1"/>
  <c r="Q65" i="1"/>
  <c r="O65" i="1" s="1"/>
  <c r="R65" i="1" s="1"/>
  <c r="L65" i="1" s="1"/>
  <c r="M65" i="1" s="1"/>
  <c r="AB65" i="1"/>
  <c r="AD105" i="1"/>
  <c r="AC83" i="1"/>
  <c r="AD83" i="1" s="1"/>
  <c r="V83" i="1"/>
  <c r="Z83" i="1" s="1"/>
  <c r="AB83" i="1"/>
  <c r="Q83" i="1"/>
  <c r="O83" i="1" s="1"/>
  <c r="R83" i="1" s="1"/>
  <c r="L83" i="1" s="1"/>
  <c r="M83" i="1" s="1"/>
  <c r="AD31" i="1"/>
  <c r="AC79" i="1"/>
  <c r="V79" i="1"/>
  <c r="Z79" i="1" s="1"/>
  <c r="Q79" i="1"/>
  <c r="O79" i="1" s="1"/>
  <c r="R79" i="1" s="1"/>
  <c r="L79" i="1" s="1"/>
  <c r="M79" i="1" s="1"/>
  <c r="AB79" i="1"/>
  <c r="V59" i="1"/>
  <c r="Z59" i="1" s="1"/>
  <c r="AC59" i="1"/>
  <c r="AB59" i="1"/>
  <c r="Q59" i="1"/>
  <c r="O59" i="1" s="1"/>
  <c r="R59" i="1" s="1"/>
  <c r="L59" i="1" s="1"/>
  <c r="M59" i="1" s="1"/>
  <c r="AC75" i="1"/>
  <c r="AD75" i="1" s="1"/>
  <c r="V75" i="1"/>
  <c r="Z75" i="1" s="1"/>
  <c r="AB75" i="1"/>
  <c r="Q75" i="1"/>
  <c r="O75" i="1" s="1"/>
  <c r="R75" i="1" s="1"/>
  <c r="L75" i="1" s="1"/>
  <c r="M75" i="1" s="1"/>
  <c r="AC57" i="1"/>
  <c r="V57" i="1"/>
  <c r="Z57" i="1" s="1"/>
  <c r="Q57" i="1"/>
  <c r="O57" i="1" s="1"/>
  <c r="R57" i="1" s="1"/>
  <c r="L57" i="1" s="1"/>
  <c r="M57" i="1" s="1"/>
  <c r="AB57" i="1"/>
  <c r="AC176" i="1"/>
  <c r="V176" i="1"/>
  <c r="Z176" i="1" s="1"/>
  <c r="Q176" i="1"/>
  <c r="O176" i="1" s="1"/>
  <c r="R176" i="1" s="1"/>
  <c r="L176" i="1" s="1"/>
  <c r="M176" i="1" s="1"/>
  <c r="AB176" i="1"/>
  <c r="AC150" i="1"/>
  <c r="V150" i="1"/>
  <c r="Z150" i="1" s="1"/>
  <c r="AB150" i="1"/>
  <c r="Q150" i="1"/>
  <c r="O150" i="1" s="1"/>
  <c r="R150" i="1" s="1"/>
  <c r="L150" i="1" s="1"/>
  <c r="M150" i="1" s="1"/>
  <c r="V198" i="1"/>
  <c r="Z198" i="1" s="1"/>
  <c r="AC198" i="1"/>
  <c r="AB198" i="1"/>
  <c r="Q198" i="1"/>
  <c r="O198" i="1" s="1"/>
  <c r="R198" i="1" s="1"/>
  <c r="L198" i="1" s="1"/>
  <c r="M198" i="1" s="1"/>
  <c r="AC232" i="1"/>
  <c r="V232" i="1"/>
  <c r="Z232" i="1" s="1"/>
  <c r="Q232" i="1"/>
  <c r="O232" i="1" s="1"/>
  <c r="R232" i="1" s="1"/>
  <c r="L232" i="1" s="1"/>
  <c r="M232" i="1" s="1"/>
  <c r="AB232" i="1"/>
  <c r="AC155" i="1"/>
  <c r="V155" i="1"/>
  <c r="Z155" i="1" s="1"/>
  <c r="Q155" i="1"/>
  <c r="O155" i="1" s="1"/>
  <c r="R155" i="1" s="1"/>
  <c r="L155" i="1" s="1"/>
  <c r="M155" i="1" s="1"/>
  <c r="AB155" i="1"/>
  <c r="V148" i="1"/>
  <c r="Z148" i="1" s="1"/>
  <c r="AC148" i="1"/>
  <c r="Q148" i="1"/>
  <c r="O148" i="1" s="1"/>
  <c r="R148" i="1" s="1"/>
  <c r="L148" i="1" s="1"/>
  <c r="M148" i="1" s="1"/>
  <c r="AB148" i="1"/>
  <c r="V130" i="1"/>
  <c r="Z130" i="1" s="1"/>
  <c r="AC130" i="1"/>
  <c r="Q130" i="1"/>
  <c r="O130" i="1" s="1"/>
  <c r="R130" i="1" s="1"/>
  <c r="L130" i="1" s="1"/>
  <c r="M130" i="1" s="1"/>
  <c r="AB130" i="1"/>
  <c r="AC172" i="1"/>
  <c r="V172" i="1"/>
  <c r="Z172" i="1" s="1"/>
  <c r="AB172" i="1"/>
  <c r="Q172" i="1"/>
  <c r="O172" i="1" s="1"/>
  <c r="R172" i="1" s="1"/>
  <c r="L172" i="1" s="1"/>
  <c r="M172" i="1" s="1"/>
  <c r="AC204" i="1"/>
  <c r="Q204" i="1"/>
  <c r="O204" i="1" s="1"/>
  <c r="R204" i="1" s="1"/>
  <c r="L204" i="1" s="1"/>
  <c r="M204" i="1" s="1"/>
  <c r="V204" i="1"/>
  <c r="Z204" i="1" s="1"/>
  <c r="AB204" i="1"/>
  <c r="AD230" i="1"/>
  <c r="AC194" i="1"/>
  <c r="V194" i="1"/>
  <c r="Z194" i="1" s="1"/>
  <c r="Q194" i="1"/>
  <c r="O194" i="1" s="1"/>
  <c r="R194" i="1" s="1"/>
  <c r="L194" i="1" s="1"/>
  <c r="M194" i="1" s="1"/>
  <c r="AB194" i="1"/>
  <c r="AC208" i="1"/>
  <c r="V208" i="1"/>
  <c r="Z208" i="1" s="1"/>
  <c r="Q208" i="1"/>
  <c r="O208" i="1" s="1"/>
  <c r="R208" i="1" s="1"/>
  <c r="L208" i="1" s="1"/>
  <c r="M208" i="1" s="1"/>
  <c r="AB208" i="1"/>
  <c r="AD119" i="1"/>
  <c r="AD123" i="1"/>
  <c r="AD157" i="1"/>
  <c r="V132" i="1"/>
  <c r="Z132" i="1" s="1"/>
  <c r="AC132" i="1"/>
  <c r="Q132" i="1"/>
  <c r="O132" i="1" s="1"/>
  <c r="R132" i="1" s="1"/>
  <c r="L132" i="1" s="1"/>
  <c r="M132" i="1" s="1"/>
  <c r="AB132" i="1"/>
  <c r="AC180" i="1"/>
  <c r="V180" i="1"/>
  <c r="Z180" i="1" s="1"/>
  <c r="AB180" i="1"/>
  <c r="Q180" i="1"/>
  <c r="O180" i="1" s="1"/>
  <c r="R180" i="1" s="1"/>
  <c r="L180" i="1" s="1"/>
  <c r="M180" i="1" s="1"/>
  <c r="AD222" i="1"/>
  <c r="V126" i="1"/>
  <c r="Z126" i="1" s="1"/>
  <c r="AC126" i="1"/>
  <c r="AD126" i="1" s="1"/>
  <c r="Q126" i="1"/>
  <c r="O126" i="1" s="1"/>
  <c r="R126" i="1" s="1"/>
  <c r="L126" i="1" s="1"/>
  <c r="M126" i="1" s="1"/>
  <c r="AB126" i="1"/>
  <c r="AC136" i="1"/>
  <c r="V136" i="1"/>
  <c r="Z136" i="1" s="1"/>
  <c r="AB136" i="1"/>
  <c r="Q136" i="1"/>
  <c r="O136" i="1" s="1"/>
  <c r="R136" i="1" s="1"/>
  <c r="L136" i="1" s="1"/>
  <c r="M136" i="1" s="1"/>
  <c r="AC152" i="1"/>
  <c r="V152" i="1"/>
  <c r="Z152" i="1" s="1"/>
  <c r="AB152" i="1"/>
  <c r="Q152" i="1"/>
  <c r="O152" i="1" s="1"/>
  <c r="R152" i="1" s="1"/>
  <c r="L152" i="1" s="1"/>
  <c r="M152" i="1" s="1"/>
  <c r="V190" i="1"/>
  <c r="Z190" i="1" s="1"/>
  <c r="AC190" i="1"/>
  <c r="AD190" i="1" s="1"/>
  <c r="Q190" i="1"/>
  <c r="O190" i="1" s="1"/>
  <c r="R190" i="1" s="1"/>
  <c r="L190" i="1" s="1"/>
  <c r="M190" i="1" s="1"/>
  <c r="AB190" i="1"/>
  <c r="AD238" i="1"/>
  <c r="AD197" i="1"/>
  <c r="AC51" i="1"/>
  <c r="AD51" i="1" s="1"/>
  <c r="V51" i="1"/>
  <c r="Z51" i="1" s="1"/>
  <c r="Q51" i="1"/>
  <c r="O51" i="1" s="1"/>
  <c r="R51" i="1" s="1"/>
  <c r="L51" i="1" s="1"/>
  <c r="M51" i="1" s="1"/>
  <c r="AB51" i="1"/>
  <c r="AC53" i="1"/>
  <c r="AD53" i="1" s="1"/>
  <c r="V53" i="1"/>
  <c r="Z53" i="1" s="1"/>
  <c r="Q53" i="1"/>
  <c r="O53" i="1" s="1"/>
  <c r="R53" i="1" s="1"/>
  <c r="L53" i="1" s="1"/>
  <c r="M53" i="1" s="1"/>
  <c r="AB53" i="1"/>
  <c r="V26" i="1"/>
  <c r="Z26" i="1" s="1"/>
  <c r="AC26" i="1"/>
  <c r="Q26" i="1"/>
  <c r="O26" i="1" s="1"/>
  <c r="R26" i="1" s="1"/>
  <c r="L26" i="1" s="1"/>
  <c r="M26" i="1" s="1"/>
  <c r="AB26" i="1"/>
  <c r="AC102" i="1"/>
  <c r="AD102" i="1" s="1"/>
  <c r="V102" i="1"/>
  <c r="Z102" i="1" s="1"/>
  <c r="Q102" i="1"/>
  <c r="O102" i="1" s="1"/>
  <c r="R102" i="1" s="1"/>
  <c r="L102" i="1" s="1"/>
  <c r="M102" i="1" s="1"/>
  <c r="AB102" i="1"/>
  <c r="AC138" i="1"/>
  <c r="AD138" i="1" s="1"/>
  <c r="V138" i="1"/>
  <c r="Z138" i="1" s="1"/>
  <c r="AB138" i="1"/>
  <c r="Q138" i="1"/>
  <c r="O138" i="1" s="1"/>
  <c r="R138" i="1" s="1"/>
  <c r="L138" i="1" s="1"/>
  <c r="M138" i="1" s="1"/>
  <c r="AD50" i="1"/>
  <c r="AD91" i="1"/>
  <c r="AC77" i="1"/>
  <c r="V77" i="1"/>
  <c r="Z77" i="1" s="1"/>
  <c r="Q77" i="1"/>
  <c r="O77" i="1" s="1"/>
  <c r="R77" i="1" s="1"/>
  <c r="L77" i="1" s="1"/>
  <c r="M77" i="1" s="1"/>
  <c r="AB77" i="1"/>
  <c r="AC39" i="1"/>
  <c r="V39" i="1"/>
  <c r="Z39" i="1" s="1"/>
  <c r="Q39" i="1"/>
  <c r="O39" i="1" s="1"/>
  <c r="R39" i="1" s="1"/>
  <c r="L39" i="1" s="1"/>
  <c r="M39" i="1" s="1"/>
  <c r="AB39" i="1"/>
  <c r="AC108" i="1"/>
  <c r="V108" i="1"/>
  <c r="Z108" i="1" s="1"/>
  <c r="Q108" i="1"/>
  <c r="O108" i="1" s="1"/>
  <c r="R108" i="1" s="1"/>
  <c r="L108" i="1" s="1"/>
  <c r="M108" i="1" s="1"/>
  <c r="AB108" i="1"/>
  <c r="AC35" i="1"/>
  <c r="V35" i="1"/>
  <c r="Z35" i="1" s="1"/>
  <c r="AB35" i="1"/>
  <c r="Q35" i="1"/>
  <c r="O35" i="1" s="1"/>
  <c r="R35" i="1" s="1"/>
  <c r="L35" i="1" s="1"/>
  <c r="M35" i="1" s="1"/>
  <c r="AD76" i="1"/>
  <c r="V96" i="1"/>
  <c r="Z96" i="1" s="1"/>
  <c r="AC96" i="1"/>
  <c r="AD96" i="1" s="1"/>
  <c r="Q96" i="1"/>
  <c r="O96" i="1" s="1"/>
  <c r="R96" i="1" s="1"/>
  <c r="L96" i="1" s="1"/>
  <c r="M96" i="1" s="1"/>
  <c r="AB96" i="1"/>
  <c r="V37" i="1"/>
  <c r="Z37" i="1" s="1"/>
  <c r="AC37" i="1"/>
  <c r="AD37" i="1" s="1"/>
  <c r="Q37" i="1"/>
  <c r="O37" i="1" s="1"/>
  <c r="R37" i="1" s="1"/>
  <c r="L37" i="1" s="1"/>
  <c r="M37" i="1" s="1"/>
  <c r="AB37" i="1"/>
  <c r="AC118" i="1"/>
  <c r="AD118" i="1" s="1"/>
  <c r="V118" i="1"/>
  <c r="Z118" i="1" s="1"/>
  <c r="Q118" i="1"/>
  <c r="O118" i="1" s="1"/>
  <c r="R118" i="1" s="1"/>
  <c r="L118" i="1" s="1"/>
  <c r="M118" i="1" s="1"/>
  <c r="AB118" i="1"/>
  <c r="AD117" i="1"/>
  <c r="V32" i="1"/>
  <c r="Z32" i="1" s="1"/>
  <c r="AC32" i="1"/>
  <c r="AD32" i="1" s="1"/>
  <c r="Q32" i="1"/>
  <c r="O32" i="1" s="1"/>
  <c r="R32" i="1" s="1"/>
  <c r="L32" i="1" s="1"/>
  <c r="M32" i="1" s="1"/>
  <c r="AB32" i="1"/>
  <c r="AD44" i="1"/>
  <c r="AC100" i="1"/>
  <c r="AD100" i="1" s="1"/>
  <c r="V100" i="1"/>
  <c r="Z100" i="1" s="1"/>
  <c r="AB100" i="1"/>
  <c r="Q100" i="1"/>
  <c r="O100" i="1" s="1"/>
  <c r="R100" i="1" s="1"/>
  <c r="L100" i="1" s="1"/>
  <c r="M100" i="1" s="1"/>
  <c r="AC98" i="1"/>
  <c r="V98" i="1"/>
  <c r="Z98" i="1" s="1"/>
  <c r="Q98" i="1"/>
  <c r="O98" i="1" s="1"/>
  <c r="R98" i="1" s="1"/>
  <c r="L98" i="1" s="1"/>
  <c r="M98" i="1" s="1"/>
  <c r="AB98" i="1"/>
  <c r="AC147" i="1"/>
  <c r="AD147" i="1" s="1"/>
  <c r="V147" i="1"/>
  <c r="Z147" i="1" s="1"/>
  <c r="AB147" i="1"/>
  <c r="Q147" i="1"/>
  <c r="O147" i="1" s="1"/>
  <c r="R147" i="1" s="1"/>
  <c r="L147" i="1" s="1"/>
  <c r="M147" i="1" s="1"/>
  <c r="AD141" i="1"/>
  <c r="AD203" i="1"/>
  <c r="AC161" i="1"/>
  <c r="AD161" i="1" s="1"/>
  <c r="V161" i="1"/>
  <c r="Z161" i="1" s="1"/>
  <c r="Q161" i="1"/>
  <c r="O161" i="1" s="1"/>
  <c r="R161" i="1" s="1"/>
  <c r="L161" i="1" s="1"/>
  <c r="M161" i="1" s="1"/>
  <c r="AB161" i="1"/>
  <c r="V213" i="1"/>
  <c r="Z213" i="1" s="1"/>
  <c r="Q213" i="1"/>
  <c r="O213" i="1" s="1"/>
  <c r="R213" i="1" s="1"/>
  <c r="L213" i="1" s="1"/>
  <c r="M213" i="1" s="1"/>
  <c r="AC213" i="1"/>
  <c r="AD213" i="1" s="1"/>
  <c r="AB213" i="1"/>
  <c r="AC178" i="1"/>
  <c r="V178" i="1"/>
  <c r="Z178" i="1" s="1"/>
  <c r="AB178" i="1"/>
  <c r="Q178" i="1"/>
  <c r="O178" i="1" s="1"/>
  <c r="R178" i="1" s="1"/>
  <c r="L178" i="1" s="1"/>
  <c r="M178" i="1" s="1"/>
  <c r="AD205" i="1"/>
  <c r="V221" i="1"/>
  <c r="Z221" i="1" s="1"/>
  <c r="AC221" i="1"/>
  <c r="AD221" i="1" s="1"/>
  <c r="AB221" i="1"/>
  <c r="Q221" i="1"/>
  <c r="O221" i="1" s="1"/>
  <c r="R221" i="1" s="1"/>
  <c r="L221" i="1" s="1"/>
  <c r="M221" i="1" s="1"/>
  <c r="AC210" i="1"/>
  <c r="AD210" i="1" s="1"/>
  <c r="V210" i="1"/>
  <c r="Z210" i="1" s="1"/>
  <c r="AB210" i="1"/>
  <c r="Q210" i="1"/>
  <c r="O210" i="1" s="1"/>
  <c r="R210" i="1" s="1"/>
  <c r="L210" i="1" s="1"/>
  <c r="M210" i="1" s="1"/>
  <c r="AC226" i="1"/>
  <c r="AD226" i="1" s="1"/>
  <c r="V226" i="1"/>
  <c r="Z226" i="1" s="1"/>
  <c r="Q226" i="1"/>
  <c r="O226" i="1" s="1"/>
  <c r="R226" i="1" s="1"/>
  <c r="L226" i="1" s="1"/>
  <c r="M226" i="1" s="1"/>
  <c r="AB226" i="1"/>
  <c r="V162" i="1"/>
  <c r="Z162" i="1" s="1"/>
  <c r="AC162" i="1"/>
  <c r="AD162" i="1" s="1"/>
  <c r="Q162" i="1"/>
  <c r="O162" i="1" s="1"/>
  <c r="R162" i="1" s="1"/>
  <c r="L162" i="1" s="1"/>
  <c r="M162" i="1" s="1"/>
  <c r="AB162" i="1"/>
  <c r="AC182" i="1"/>
  <c r="AD182" i="1" s="1"/>
  <c r="V182" i="1"/>
  <c r="Z182" i="1" s="1"/>
  <c r="Q182" i="1"/>
  <c r="O182" i="1" s="1"/>
  <c r="R182" i="1" s="1"/>
  <c r="L182" i="1" s="1"/>
  <c r="M182" i="1" s="1"/>
  <c r="AB182" i="1"/>
  <c r="AD185" i="1"/>
  <c r="AD234" i="1"/>
  <c r="AC237" i="1"/>
  <c r="V237" i="1"/>
  <c r="Z237" i="1" s="1"/>
  <c r="Q237" i="1"/>
  <c r="O237" i="1" s="1"/>
  <c r="R237" i="1" s="1"/>
  <c r="L237" i="1" s="1"/>
  <c r="M237" i="1" s="1"/>
  <c r="AB237" i="1"/>
  <c r="AC146" i="1"/>
  <c r="V146" i="1"/>
  <c r="Z146" i="1" s="1"/>
  <c r="Q146" i="1"/>
  <c r="O146" i="1" s="1"/>
  <c r="R146" i="1" s="1"/>
  <c r="L146" i="1" s="1"/>
  <c r="M146" i="1" s="1"/>
  <c r="AB146" i="1"/>
  <c r="AC168" i="1"/>
  <c r="V168" i="1"/>
  <c r="Z168" i="1" s="1"/>
  <c r="Q168" i="1"/>
  <c r="O168" i="1" s="1"/>
  <c r="R168" i="1" s="1"/>
  <c r="L168" i="1" s="1"/>
  <c r="M168" i="1" s="1"/>
  <c r="AB168" i="1"/>
  <c r="V156" i="1"/>
  <c r="Z156" i="1" s="1"/>
  <c r="AC156" i="1"/>
  <c r="Q156" i="1"/>
  <c r="O156" i="1" s="1"/>
  <c r="R156" i="1" s="1"/>
  <c r="L156" i="1" s="1"/>
  <c r="M156" i="1" s="1"/>
  <c r="AB156" i="1"/>
  <c r="AC158" i="1"/>
  <c r="V158" i="1"/>
  <c r="Z158" i="1" s="1"/>
  <c r="Q158" i="1"/>
  <c r="O158" i="1" s="1"/>
  <c r="R158" i="1" s="1"/>
  <c r="L158" i="1" s="1"/>
  <c r="M158" i="1" s="1"/>
  <c r="AB158" i="1"/>
  <c r="V223" i="1"/>
  <c r="Z223" i="1" s="1"/>
  <c r="AC223" i="1"/>
  <c r="AB223" i="1"/>
  <c r="Q223" i="1"/>
  <c r="O223" i="1" s="1"/>
  <c r="R223" i="1" s="1"/>
  <c r="L223" i="1" s="1"/>
  <c r="M223" i="1" s="1"/>
  <c r="AD223" i="1" l="1"/>
  <c r="AD156" i="1"/>
  <c r="AD178" i="1"/>
  <c r="AD139" i="1"/>
  <c r="AD170" i="1"/>
  <c r="AD116" i="1"/>
  <c r="AD43" i="1"/>
  <c r="AD134" i="1"/>
  <c r="AD215" i="1"/>
  <c r="AD158" i="1"/>
  <c r="AD168" i="1"/>
  <c r="AD146" i="1"/>
  <c r="AD237" i="1"/>
  <c r="AD35" i="1"/>
  <c r="AD108" i="1"/>
  <c r="AD39" i="1"/>
  <c r="AD77" i="1"/>
  <c r="AD152" i="1"/>
  <c r="AD136" i="1"/>
  <c r="AD132" i="1"/>
  <c r="AD208" i="1"/>
  <c r="AD194" i="1"/>
  <c r="AD130" i="1"/>
  <c r="AD148" i="1"/>
  <c r="AD198" i="1"/>
  <c r="AD59" i="1"/>
  <c r="AD55" i="1"/>
  <c r="AD20" i="1"/>
  <c r="AD45" i="1"/>
  <c r="AD164" i="1"/>
  <c r="AD191" i="1"/>
  <c r="AD142" i="1"/>
  <c r="AD154" i="1"/>
  <c r="AD120" i="1"/>
  <c r="AD81" i="1"/>
  <c r="AD47" i="1"/>
  <c r="AD85" i="1"/>
  <c r="AD160" i="1"/>
  <c r="AD225" i="1"/>
  <c r="AD200" i="1"/>
  <c r="AD144" i="1"/>
  <c r="AD67" i="1"/>
  <c r="AD22" i="1"/>
  <c r="AD28" i="1"/>
  <c r="AD98" i="1"/>
  <c r="AD26" i="1"/>
  <c r="AD180" i="1"/>
  <c r="AD204" i="1"/>
  <c r="AD172" i="1"/>
  <c r="AD155" i="1"/>
  <c r="AD232" i="1"/>
  <c r="AD150" i="1"/>
  <c r="AD176" i="1"/>
  <c r="AD57" i="1"/>
  <c r="AD79" i="1"/>
  <c r="AD122" i="1"/>
  <c r="AD233" i="1"/>
  <c r="AD193" i="1"/>
  <c r="AD192" i="1"/>
  <c r="AD166" i="1"/>
  <c r="AD231" i="1"/>
  <c r="AD87" i="1"/>
  <c r="AD61" i="1"/>
  <c r="AD106" i="1"/>
  <c r="AD73" i="1"/>
  <c r="AD63" i="1"/>
  <c r="AD104" i="1"/>
  <c r="AD169" i="1"/>
  <c r="AD49" i="1"/>
</calcChain>
</file>

<file path=xl/sharedStrings.xml><?xml version="1.0" encoding="utf-8"?>
<sst xmlns="http://schemas.openxmlformats.org/spreadsheetml/2006/main" count="3775" uniqueCount="1320">
  <si>
    <t>File opened</t>
  </si>
  <si>
    <t>2024-05-29 10:17:44</t>
  </si>
  <si>
    <t>Console s/n</t>
  </si>
  <si>
    <t>68C-022420</t>
  </si>
  <si>
    <t>Console ver</t>
  </si>
  <si>
    <t>Bluestem v.2.1.08</t>
  </si>
  <si>
    <t>Scripts ver</t>
  </si>
  <si>
    <t>2022.05  2.1.08, Aug 2022</t>
  </si>
  <si>
    <t>Head s/n</t>
  </si>
  <si>
    <t>68H-422410</t>
  </si>
  <si>
    <t>Head ver</t>
  </si>
  <si>
    <t>1.4.22</t>
  </si>
  <si>
    <t>Head cal</t>
  </si>
  <si>
    <t>{"oxygen": "21", "co2azero": "1.00354", "co2aspan1": "1.00896", "co2aspan2": "-0.0222767", "co2aspan2a": "0.0964566", "co2aspan2b": "0.0971134", "co2aspanconc1": "424", "co2aspanconc2": "308.8", "co2bzero": "1.02342", "co2bspan1": "1.0094", "co2bspan2": "-0.0244505", "co2bspan2a": "0.0964045", "co2bspan2b": "0.0970833", "co2bspanconc1": "424", "co2bspanconc2": "308.8", "h2oazero": "1.07615", "h2oaspan1": "1.03921", "h2oaspan2": "0", "h2oaspan2a": "0.0966655", "h2oaspan2b": "0.100456", "h2oaspanconc1": "17.78", "h2oaspanconc2": "0", "h2obzero": "1.07218", "h2obspan1": "1.04507", "h2obspan2": "0", "h2obspan2a": "0.0962797", "h2obspan2b": "0.100619", "h2obspanconc1": "17.78", "h2obspanconc2": "0", "tazero": "-0.0217533", "tbzero": "0.0801868", "flowmeterzero": "0.998062", "flowazero": "0.33126", "flowbzero": "0.28685", "chamberpressurezero": "2.59813", "ssa_ref": "36067.3", "ssb_ref": "34306.4"}</t>
  </si>
  <si>
    <t>CO2 rangematch</t>
  </si>
  <si>
    <t>Wed Jun 23 09:22:15 2021</t>
  </si>
  <si>
    <t>H2O rangematch</t>
  </si>
  <si>
    <t>Wed Jun 23 09:12:24 2021</t>
  </si>
  <si>
    <t>Chamber type</t>
  </si>
  <si>
    <t>6800-01A</t>
  </si>
  <si>
    <t>Chamber s/n</t>
  </si>
  <si>
    <t>MPF-282094</t>
  </si>
  <si>
    <t>Chamber rev</t>
  </si>
  <si>
    <t>0</t>
  </si>
  <si>
    <t>Chamber cal</t>
  </si>
  <si>
    <t>Fluorometer</t>
  </si>
  <si>
    <t>Flr. Version</t>
  </si>
  <si>
    <t>10:17:44</t>
  </si>
  <si>
    <t>Stability Definition:	Ca (GasEx): Slp&lt;1 Per=15	ΔCO2 (Meas2): Slp&lt;0.5 Per=20	ΔH2O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</si>
  <si>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</si>
  <si>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</si>
  <si>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</si>
  <si>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</si>
  <si>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</si>
  <si>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</si>
  <si>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</si>
  <si>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</si>
  <si>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</si>
  <si>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</si>
  <si>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</si>
  <si>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</si>
  <si>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</si>
  <si>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</si>
  <si>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</si>
  <si>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</si>
  <si>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</si>
  <si>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</si>
  <si>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</si>
  <si>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</si>
  <si>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</si>
  <si>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</si>
  <si>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</si>
  <si>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Dyn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</si>
  <si>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</si>
  <si>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</si>
  <si>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</si>
  <si>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</si>
  <si>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</si>
  <si>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</si>
  <si>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</si>
  <si>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</si>
  <si>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</si>
  <si>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</si>
  <si>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</si>
  <si>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</si>
  <si>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</si>
  <si>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</si>
  <si>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</si>
  <si>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</si>
  <si>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</si>
  <si>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</si>
  <si>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</si>
  <si>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</si>
  <si>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</si>
  <si>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</si>
  <si>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</si>
  <si>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</si>
  <si>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</si>
  <si>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</si>
  <si>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</si>
  <si>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</si>
  <si>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</si>
  <si>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</si>
  <si>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</si>
  <si>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</si>
  <si>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</si>
  <si>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</si>
  <si>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</si>
  <si>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</si>
  <si>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4.05348 83.9429 381.117 622.449 867.939 1054.19 1240.5 1395.62</t>
  </si>
  <si>
    <t>Fs_true</t>
  </si>
  <si>
    <t>1.40987 101.669 401.658 602.095 802.515 1000.84 1201.28 1401.09</t>
  </si>
  <si>
    <t>leak_wt</t>
  </si>
  <si>
    <t>SysObs</t>
  </si>
  <si>
    <t>GasEx</t>
  </si>
  <si>
    <t>Dynamic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</si>
  <si>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</si>
  <si>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</si>
  <si>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</si>
  <si>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</si>
  <si>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</si>
  <si>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</si>
  <si>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</si>
  <si>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</si>
  <si>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</si>
  <si>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</si>
  <si>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</si>
  <si>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</si>
  <si>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</si>
  <si>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</si>
  <si>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</si>
  <si>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</si>
  <si>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</si>
  <si>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</si>
  <si>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</si>
  <si>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</si>
  <si>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</si>
  <si>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</si>
  <si>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</si>
  <si>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</si>
  <si>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</si>
  <si>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</si>
  <si>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</si>
  <si>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</si>
  <si>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</si>
  <si>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</si>
  <si>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</si>
  <si>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</si>
  <si>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</si>
  <si>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</si>
  <si>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</si>
  <si>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</si>
  <si>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</si>
  <si>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</si>
  <si>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</si>
  <si>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</si>
  <si>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</si>
  <si>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</si>
  <si>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</si>
  <si>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</si>
  <si>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</si>
  <si>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</si>
  <si>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</si>
  <si>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</si>
  <si>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</si>
  <si>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</si>
  <si>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</si>
  <si>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</si>
  <si>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</si>
  <si>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</si>
  <si>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</si>
  <si>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</si>
  <si>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</si>
  <si>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</si>
  <si>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</si>
  <si>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</si>
  <si>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</si>
  <si>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</si>
  <si>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</si>
  <si>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</si>
  <si>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</si>
  <si>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</si>
  <si>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</si>
  <si>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</si>
  <si>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</si>
  <si>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</si>
  <si>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</si>
  <si>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</si>
  <si>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</si>
  <si>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</si>
  <si>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</si>
  <si>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</si>
  <si>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</si>
  <si>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</si>
  <si>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</si>
  <si>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</si>
  <si>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alt._Fo'</t>
  </si>
  <si>
    <t>DarkPulseID</t>
  </si>
  <si>
    <t>Fmin</t>
  </si>
  <si>
    <t>Fo'</t>
  </si>
  <si>
    <t>qP</t>
  </si>
  <si>
    <t>qN</t>
  </si>
  <si>
    <t>qP_Fo</t>
  </si>
  <si>
    <t>qN_Fo</t>
  </si>
  <si>
    <t>qL</t>
  </si>
  <si>
    <t>1-qL</t>
  </si>
  <si>
    <t>ID</t>
  </si>
  <si>
    <t>P1_dur</t>
  </si>
  <si>
    <t>P1_Fmax</t>
  </si>
  <si>
    <t>T@P1_Fmax</t>
  </si>
  <si>
    <t>Q@P1_Fmax</t>
  </si>
  <si>
    <t>P1_PredF</t>
  </si>
  <si>
    <t>P1_ΔF</t>
  </si>
  <si>
    <t>P2_dur</t>
  </si>
  <si>
    <t>P2_ramp</t>
  </si>
  <si>
    <t>P2_int</t>
  </si>
  <si>
    <t>P2_int_se</t>
  </si>
  <si>
    <t>P2_slp</t>
  </si>
  <si>
    <t>P2_slp_se</t>
  </si>
  <si>
    <t>P2_R2</t>
  </si>
  <si>
    <t>P2_dQdt</t>
  </si>
  <si>
    <t>P3_dur</t>
  </si>
  <si>
    <t>P3_Fmax</t>
  </si>
  <si>
    <t>T@P3_Fmax</t>
  </si>
  <si>
    <t>Q@P3_Fmax</t>
  </si>
  <si>
    <t>P3_PredF</t>
  </si>
  <si>
    <t>P3_ΔF</t>
  </si>
  <si>
    <t>Dur</t>
  </si>
  <si>
    <t>DCo</t>
  </si>
  <si>
    <t>InitSlope</t>
  </si>
  <si>
    <t>F1</t>
  </si>
  <si>
    <t>T@F1</t>
  </si>
  <si>
    <t>T@HIR</t>
  </si>
  <si>
    <t>F2</t>
  </si>
  <si>
    <t>T@F2</t>
  </si>
  <si>
    <t>DCmax</t>
  </si>
  <si>
    <t>T@DCmax</t>
  </si>
  <si>
    <t>PhiPS2_dc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</si>
  <si>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</si>
  <si>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</si>
  <si>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</si>
  <si>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</si>
  <si>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</si>
  <si>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</si>
  <si>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</si>
  <si>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</si>
  <si>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</si>
  <si>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</si>
  <si>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</si>
  <si>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</si>
  <si>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</si>
  <si>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</si>
  <si>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</si>
  <si>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</si>
  <si>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</si>
  <si>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</si>
  <si>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</si>
  <si>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</si>
  <si>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</si>
  <si>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</si>
  <si>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</si>
  <si>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</si>
  <si>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</si>
  <si>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</si>
  <si>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</si>
  <si>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</si>
  <si>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</si>
  <si>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</si>
  <si>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</si>
  <si>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</si>
  <si>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</si>
  <si>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</si>
  <si>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</si>
  <si>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</si>
  <si>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</si>
  <si>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</si>
  <si>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</si>
  <si>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</si>
  <si>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</si>
  <si>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</si>
  <si>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</si>
  <si>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</si>
  <si>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</si>
  <si>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</si>
  <si>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</si>
  <si>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</si>
  <si>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</si>
  <si>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</si>
  <si>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</si>
  <si>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</si>
  <si>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</si>
  <si>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</si>
  <si>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</si>
  <si>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</si>
  <si>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</si>
  <si>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</si>
  <si>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</si>
  <si>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</si>
  <si>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</si>
  <si>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</si>
  <si>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</si>
  <si>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</si>
  <si>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</si>
  <si>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</si>
  <si>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</si>
  <si>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</si>
  <si>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</si>
  <si>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Ca:MN</t>
  </si>
  <si>
    <t>Ca:SLP</t>
  </si>
  <si>
    <t>Ca:SD</t>
  </si>
  <si>
    <t>Ca:OK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</si>
  <si>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</si>
  <si>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</si>
  <si>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</si>
  <si>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</si>
  <si>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</si>
  <si>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</si>
  <si>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</si>
  <si>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</si>
  <si>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</si>
  <si>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</si>
  <si>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</si>
  <si>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</si>
  <si>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</si>
  <si>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</si>
  <si>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</si>
  <si>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</si>
  <si>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</si>
  <si>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</si>
  <si>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</si>
  <si>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</si>
  <si>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</si>
  <si>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</si>
  <si>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</si>
  <si>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</si>
  <si>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</si>
  <si>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</si>
  <si>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</si>
  <si>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</si>
  <si>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</si>
  <si>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</si>
  <si>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</si>
  <si>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</si>
  <si>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</si>
  <si>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</si>
  <si>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</si>
  <si>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</si>
  <si>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</si>
  <si>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</si>
  <si>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</si>
  <si>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</si>
  <si>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</si>
  <si>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AccH2O_des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</si>
  <si>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</si>
  <si>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</si>
  <si>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</si>
  <si>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</si>
  <si>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</si>
  <si>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</si>
  <si>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</si>
  <si>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</si>
  <si>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</si>
  <si>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</si>
  <si>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</si>
  <si>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</si>
  <si>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</si>
  <si>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</si>
  <si>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</si>
  <si>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</si>
  <si>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</si>
  <si>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</si>
  <si>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</si>
  <si>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</si>
  <si>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</si>
  <si>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</si>
  <si>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</si>
  <si>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</si>
  <si>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</si>
  <si>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</si>
  <si>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</si>
  <si>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</si>
  <si>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</si>
  <si>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</si>
  <si>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</si>
  <si>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</si>
  <si>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</si>
  <si>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</si>
  <si>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</si>
  <si>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</si>
  <si>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</si>
  <si>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</si>
  <si>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</si>
  <si>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</si>
  <si>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</si>
  <si>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</si>
  <si>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</si>
  <si>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</si>
  <si>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</si>
  <si>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</si>
  <si>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</si>
  <si>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</si>
  <si>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</si>
  <si>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</si>
  <si>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</si>
  <si>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</si>
  <si>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</si>
  <si>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</si>
  <si>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</si>
  <si>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</si>
  <si>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</si>
  <si>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</si>
  <si>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</si>
  <si>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</si>
  <si>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</si>
  <si>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</si>
  <si>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</si>
  <si>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</si>
  <si>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</si>
  <si>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</si>
  <si>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</si>
  <si>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</si>
  <si>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</si>
  <si>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</si>
  <si>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</si>
  <si>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</si>
  <si>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</si>
  <si>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</si>
  <si>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</si>
  <si>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</si>
  <si>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</si>
  <si>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µmol µmol⁻¹</t>
  </si>
  <si>
    <t>ms</t>
  </si>
  <si>
    <t>centimol m⁻² s⁻¹</t>
  </si>
  <si>
    <t>mol m⁻² s⁻²</t>
  </si>
  <si>
    <t>s⁻¹</t>
  </si>
  <si>
    <t>J/µmol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</si>
  <si>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</si>
  <si>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</si>
  <si>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</si>
  <si>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</si>
  <si>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</si>
  <si>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</si>
  <si>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</si>
  <si>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</si>
  <si>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</si>
  <si>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</si>
  <si>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</si>
  <si>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</si>
  <si>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20240530 10:27:10</t>
  </si>
  <si>
    <t>10:27:10</t>
  </si>
  <si>
    <t>RECT-6722-20240529-10_33_54</t>
  </si>
  <si>
    <t>-</t>
  </si>
  <si>
    <t>10:27:28</t>
  </si>
  <si>
    <t>3/3</t>
  </si>
  <si>
    <t>11111111</t>
  </si>
  <si>
    <t>oooooooo</t>
  </si>
  <si>
    <t>off</t>
  </si>
  <si>
    <t>20240530 10:32:10</t>
  </si>
  <si>
    <t>10:32:10</t>
  </si>
  <si>
    <t>RECT-6723-20240529-10_38_54</t>
  </si>
  <si>
    <t>10:32:32</t>
  </si>
  <si>
    <t>2/3</t>
  </si>
  <si>
    <t>20240530 10:37:10</t>
  </si>
  <si>
    <t>10:37:10</t>
  </si>
  <si>
    <t>RECT-6724-20240529-10_43_54</t>
  </si>
  <si>
    <t>10:37:30</t>
  </si>
  <si>
    <t>20240530 10:42:10</t>
  </si>
  <si>
    <t>10:42:10</t>
  </si>
  <si>
    <t>RECT-6725-20240529-10_48_54</t>
  </si>
  <si>
    <t>10:42:30</t>
  </si>
  <si>
    <t>20240530 10:47:10</t>
  </si>
  <si>
    <t>10:47:10</t>
  </si>
  <si>
    <t>RECT-6726-20240529-10_53_54</t>
  </si>
  <si>
    <t>10:47:29</t>
  </si>
  <si>
    <t>20240530 10:52:10</t>
  </si>
  <si>
    <t>10:52:10</t>
  </si>
  <si>
    <t>RECT-6727-20240529-10_58_54</t>
  </si>
  <si>
    <t>10:52:30</t>
  </si>
  <si>
    <t>20240530 10:57:10</t>
  </si>
  <si>
    <t>10:57:10</t>
  </si>
  <si>
    <t>RECT-6728-20240529-11_03_54</t>
  </si>
  <si>
    <t>10:57:31</t>
  </si>
  <si>
    <t>20240530 11:02:10</t>
  </si>
  <si>
    <t>11:02:10</t>
  </si>
  <si>
    <t>RECT-6729-20240529-11_08_55</t>
  </si>
  <si>
    <t>11:02:32</t>
  </si>
  <si>
    <t>20240530 11:07:10</t>
  </si>
  <si>
    <t>11:07:10</t>
  </si>
  <si>
    <t>RECT-6730-20240529-11_13_55</t>
  </si>
  <si>
    <t>11:07:33</t>
  </si>
  <si>
    <t>20240530 11:12:10</t>
  </si>
  <si>
    <t>11:12:10</t>
  </si>
  <si>
    <t>RECT-6731-20240529-11_18_55</t>
  </si>
  <si>
    <t>11:12:34</t>
  </si>
  <si>
    <t>20240530 11:17:10</t>
  </si>
  <si>
    <t>11:17:10</t>
  </si>
  <si>
    <t>RECT-6732-20240529-11_23_55</t>
  </si>
  <si>
    <t>11:17:33</t>
  </si>
  <si>
    <t>20240530 11:27:10</t>
  </si>
  <si>
    <t>11:27:10</t>
  </si>
  <si>
    <t>RECT-6733-20240529-11_33_54</t>
  </si>
  <si>
    <t>11:27:32</t>
  </si>
  <si>
    <t>20240530 11:32:10</t>
  </si>
  <si>
    <t>11:32:10</t>
  </si>
  <si>
    <t>RECT-6734-20240529-11_38_54</t>
  </si>
  <si>
    <t>11:32:32</t>
  </si>
  <si>
    <t>20240530 11:37:10</t>
  </si>
  <si>
    <t>11:37:10</t>
  </si>
  <si>
    <t>RECT-6735-20240529-11_43_54</t>
  </si>
  <si>
    <t>11:37:37</t>
  </si>
  <si>
    <t>20240530 11:42:10</t>
  </si>
  <si>
    <t>11:42:10</t>
  </si>
  <si>
    <t>RECT-6736-20240529-11_48_54</t>
  </si>
  <si>
    <t>11:42:32</t>
  </si>
  <si>
    <t>20240530 11:47:10</t>
  </si>
  <si>
    <t>11:47:10</t>
  </si>
  <si>
    <t>RECT-6737-20240529-11_53_54</t>
  </si>
  <si>
    <t>11:47:41</t>
  </si>
  <si>
    <t>20240530 11:52:10</t>
  </si>
  <si>
    <t>11:52:10</t>
  </si>
  <si>
    <t>RECT-6738-20240529-11_58_54</t>
  </si>
  <si>
    <t>11:52:33</t>
  </si>
  <si>
    <t>20240530 11:57:10</t>
  </si>
  <si>
    <t>11:57:10</t>
  </si>
  <si>
    <t>RECT-6739-20240529-12_03_55</t>
  </si>
  <si>
    <t>11:57:35</t>
  </si>
  <si>
    <t>20240530 12:02:10</t>
  </si>
  <si>
    <t>12:02:10</t>
  </si>
  <si>
    <t>RECT-6740-20240529-12_08_55</t>
  </si>
  <si>
    <t>12:02:35</t>
  </si>
  <si>
    <t>20240530 12:07:10</t>
  </si>
  <si>
    <t>12:07:10</t>
  </si>
  <si>
    <t>RECT-6741-20240529-12_13_55</t>
  </si>
  <si>
    <t>12:07:33</t>
  </si>
  <si>
    <t>20240530 12:12:10</t>
  </si>
  <si>
    <t>12:12:10</t>
  </si>
  <si>
    <t>RECT-6742-20240529-12_18_55</t>
  </si>
  <si>
    <t>12:12:35</t>
  </si>
  <si>
    <t>20240530 12:17:10</t>
  </si>
  <si>
    <t>12:17:10</t>
  </si>
  <si>
    <t>RECT-6743-20240529-12_23_55</t>
  </si>
  <si>
    <t>12:17:36</t>
  </si>
  <si>
    <t>20240530 12:27:10</t>
  </si>
  <si>
    <t>12:27:10</t>
  </si>
  <si>
    <t>RECT-6744-20240529-12_33_55</t>
  </si>
  <si>
    <t>12:27:32</t>
  </si>
  <si>
    <t>20240530 12:32:10</t>
  </si>
  <si>
    <t>12:32:10</t>
  </si>
  <si>
    <t>RECT-6745-20240529-12_38_55</t>
  </si>
  <si>
    <t>12:32:31</t>
  </si>
  <si>
    <t>20240530 12:37:10</t>
  </si>
  <si>
    <t>12:37:10</t>
  </si>
  <si>
    <t>RECT-6746-20240529-12_43_55</t>
  </si>
  <si>
    <t>12:37:32</t>
  </si>
  <si>
    <t>20240530 12:42:10</t>
  </si>
  <si>
    <t>12:42:10</t>
  </si>
  <si>
    <t>RECT-6747-20240529-12_48_55</t>
  </si>
  <si>
    <t>12:42:31</t>
  </si>
  <si>
    <t>20240530 12:47:10</t>
  </si>
  <si>
    <t>12:47:10</t>
  </si>
  <si>
    <t>RECT-6748-20240529-12_53_55</t>
  </si>
  <si>
    <t>12:47:33</t>
  </si>
  <si>
    <t>20240530 12:52:10</t>
  </si>
  <si>
    <t>12:52:10</t>
  </si>
  <si>
    <t>RECT-6749-20240529-12_58_55</t>
  </si>
  <si>
    <t>12:52:32</t>
  </si>
  <si>
    <t>20240530 12:57:10</t>
  </si>
  <si>
    <t>12:57:10</t>
  </si>
  <si>
    <t>RECT-6750-20240529-13_03_55</t>
  </si>
  <si>
    <t>12:57:34</t>
  </si>
  <si>
    <t>20240530 13:02:10</t>
  </si>
  <si>
    <t>13:02:10</t>
  </si>
  <si>
    <t>RECT-6751-20240529-13_08_55</t>
  </si>
  <si>
    <t>13:02:32</t>
  </si>
  <si>
    <t>20240530 13:07:10</t>
  </si>
  <si>
    <t>13:07:10</t>
  </si>
  <si>
    <t>RECT-6752-20240529-13_13_55</t>
  </si>
  <si>
    <t>13:07:32</t>
  </si>
  <si>
    <t>20240530 13:12:10</t>
  </si>
  <si>
    <t>13:12:10</t>
  </si>
  <si>
    <t>RECT-6753-20240529-13_18_55</t>
  </si>
  <si>
    <t>13:12:34</t>
  </si>
  <si>
    <t>20240530 13:17:10</t>
  </si>
  <si>
    <t>13:17:10</t>
  </si>
  <si>
    <t>RECT-6754-20240529-13_23_55</t>
  </si>
  <si>
    <t>13:17:35</t>
  </si>
  <si>
    <t>20240530 13:27:10</t>
  </si>
  <si>
    <t>13:27:10</t>
  </si>
  <si>
    <t>RECT-6755-20240529-13_33_55</t>
  </si>
  <si>
    <t>13:27:33</t>
  </si>
  <si>
    <t>20240530 13:32:10</t>
  </si>
  <si>
    <t>13:32:10</t>
  </si>
  <si>
    <t>RECT-6756-20240529-13_38_55</t>
  </si>
  <si>
    <t>13:32:34</t>
  </si>
  <si>
    <t>20240530 13:37:10</t>
  </si>
  <si>
    <t>13:37:10</t>
  </si>
  <si>
    <t>RECT-6757-20240529-13_43_55</t>
  </si>
  <si>
    <t>13:37:32</t>
  </si>
  <si>
    <t>20240530 13:42:10</t>
  </si>
  <si>
    <t>13:42:10</t>
  </si>
  <si>
    <t>RECT-6758-20240529-13_48_55</t>
  </si>
  <si>
    <t>13:42:29</t>
  </si>
  <si>
    <t>20240530 13:47:10</t>
  </si>
  <si>
    <t>13:47:10</t>
  </si>
  <si>
    <t>RECT-6759-20240529-13_53_55</t>
  </si>
  <si>
    <t>13:47:34</t>
  </si>
  <si>
    <t>20240530 13:52:10</t>
  </si>
  <si>
    <t>13:52:10</t>
  </si>
  <si>
    <t>RECT-6760-20240529-13_58_55</t>
  </si>
  <si>
    <t>13:52:37</t>
  </si>
  <si>
    <t>20240530 13:57:10</t>
  </si>
  <si>
    <t>13:57:10</t>
  </si>
  <si>
    <t>RECT-6761-20240529-14_03_55</t>
  </si>
  <si>
    <t>13:57:33</t>
  </si>
  <si>
    <t>20240530 14:02:10</t>
  </si>
  <si>
    <t>14:02:10</t>
  </si>
  <si>
    <t>RECT-6762-20240529-14_08_55</t>
  </si>
  <si>
    <t>14:02:32</t>
  </si>
  <si>
    <t>20240530 14:07:10</t>
  </si>
  <si>
    <t>14:07:10</t>
  </si>
  <si>
    <t>RECT-6763-20240529-14_13_55</t>
  </si>
  <si>
    <t>14:07:30</t>
  </si>
  <si>
    <t>20240530 14:12:10</t>
  </si>
  <si>
    <t>14:12:10</t>
  </si>
  <si>
    <t>RECT-6764-20240529-14_18_55</t>
  </si>
  <si>
    <t>14:12:32</t>
  </si>
  <si>
    <t>20240530 14:17:10</t>
  </si>
  <si>
    <t>14:17:10</t>
  </si>
  <si>
    <t>RECT-6765-20240529-14_23_55</t>
  </si>
  <si>
    <t>14:17:35</t>
  </si>
  <si>
    <t>20240530 14:27:10</t>
  </si>
  <si>
    <t>14:27:10</t>
  </si>
  <si>
    <t>RECT-6766-20240529-14_33_55</t>
  </si>
  <si>
    <t>14:27:31</t>
  </si>
  <si>
    <t>20240530 14:32:10</t>
  </si>
  <si>
    <t>14:32:10</t>
  </si>
  <si>
    <t>RECT-6767-20240529-14_38_55</t>
  </si>
  <si>
    <t>14:32:31</t>
  </si>
  <si>
    <t>20240530 14:37:10</t>
  </si>
  <si>
    <t>14:37:10</t>
  </si>
  <si>
    <t>RECT-6768-20240529-14_43_55</t>
  </si>
  <si>
    <t>14:37:31</t>
  </si>
  <si>
    <t>20240530 14:42:10</t>
  </si>
  <si>
    <t>14:42:10</t>
  </si>
  <si>
    <t>RECT-6769-20240529-14_48_55</t>
  </si>
  <si>
    <t>14:42:30</t>
  </si>
  <si>
    <t>20240530 14:47:10</t>
  </si>
  <si>
    <t>14:47:10</t>
  </si>
  <si>
    <t>RECT-6770-20240529-14_53_55</t>
  </si>
  <si>
    <t>14:47:31</t>
  </si>
  <si>
    <t>20240530 14:52:10</t>
  </si>
  <si>
    <t>14:52:10</t>
  </si>
  <si>
    <t>RECT-6771-20240529-14_58_55</t>
  </si>
  <si>
    <t>14:52:34</t>
  </si>
  <si>
    <t>1/3</t>
  </si>
  <si>
    <t>20240530 14:57:10</t>
  </si>
  <si>
    <t>14:57:10</t>
  </si>
  <si>
    <t>RECT-6772-20240529-15_03_55</t>
  </si>
  <si>
    <t>14:57:31</t>
  </si>
  <si>
    <t>20240530 15:02:10</t>
  </si>
  <si>
    <t>15:02:10</t>
  </si>
  <si>
    <t>RECT-6773-20240529-15_08_55</t>
  </si>
  <si>
    <t>15:02:37</t>
  </si>
  <si>
    <t>20240530 15:07:10</t>
  </si>
  <si>
    <t>15:07:10</t>
  </si>
  <si>
    <t>RECT-6774-20240529-15_13_55</t>
  </si>
  <si>
    <t>15:07:32</t>
  </si>
  <si>
    <t>20240530 15:12:10</t>
  </si>
  <si>
    <t>15:12:10</t>
  </si>
  <si>
    <t>RECT-6775-20240529-15_18_55</t>
  </si>
  <si>
    <t>15:12:32</t>
  </si>
  <si>
    <t>20240530 15:17:10</t>
  </si>
  <si>
    <t>15:17:10</t>
  </si>
  <si>
    <t>RECT-6776-20240529-15_23_55</t>
  </si>
  <si>
    <t>15:17:36</t>
  </si>
  <si>
    <t>20240530 15:27:10</t>
  </si>
  <si>
    <t>15:27:10</t>
  </si>
  <si>
    <t>RECT-6777-20240529-15_33_55</t>
  </si>
  <si>
    <t>15:27:35</t>
  </si>
  <si>
    <t>20240530 15:32:10</t>
  </si>
  <si>
    <t>15:32:10</t>
  </si>
  <si>
    <t>RECT-6778-20240529-15_38_55</t>
  </si>
  <si>
    <t>15:32:32</t>
  </si>
  <si>
    <t>20240530 15:37:10</t>
  </si>
  <si>
    <t>15:37:10</t>
  </si>
  <si>
    <t>RECT-6779-20240529-15_43_55</t>
  </si>
  <si>
    <t>15:37:32</t>
  </si>
  <si>
    <t>20240530 15:42:10</t>
  </si>
  <si>
    <t>15:42:10</t>
  </si>
  <si>
    <t>RECT-6780-20240529-15_48_55</t>
  </si>
  <si>
    <t>15:42:42</t>
  </si>
  <si>
    <t>20240530 15:47:10</t>
  </si>
  <si>
    <t>15:47:10</t>
  </si>
  <si>
    <t>RECT-6781-20240529-15_53_55</t>
  </si>
  <si>
    <t>15:47:31</t>
  </si>
  <si>
    <t>20240530 15:52:10</t>
  </si>
  <si>
    <t>15:52:10</t>
  </si>
  <si>
    <t>RECT-6782-20240529-15_58_55</t>
  </si>
  <si>
    <t>15:52:31</t>
  </si>
  <si>
    <t>20240530 15:57:10</t>
  </si>
  <si>
    <t>15:57:10</t>
  </si>
  <si>
    <t>RECT-6783-20240529-16_03_55</t>
  </si>
  <si>
    <t>15:57:30</t>
  </si>
  <si>
    <t>20240530 16:02:10</t>
  </si>
  <si>
    <t>16:02:10</t>
  </si>
  <si>
    <t>RECT-6784-20240529-16_08_55</t>
  </si>
  <si>
    <t>16:02:31</t>
  </si>
  <si>
    <t>20240530 16:07:10</t>
  </si>
  <si>
    <t>16:07:10</t>
  </si>
  <si>
    <t>RECT-6785-20240529-16_13_55</t>
  </si>
  <si>
    <t>16:07:32</t>
  </si>
  <si>
    <t>20240530 16:12:10</t>
  </si>
  <si>
    <t>16:12:10</t>
  </si>
  <si>
    <t>RECT-6786-20240529-16_18_56</t>
  </si>
  <si>
    <t>16:12:40</t>
  </si>
  <si>
    <t>20240530 16:17:10</t>
  </si>
  <si>
    <t>16:17:10</t>
  </si>
  <si>
    <t>RECT-6787-20240529-16_23_56</t>
  </si>
  <si>
    <t>16:17:32</t>
  </si>
  <si>
    <t>20240530 16:27:10</t>
  </si>
  <si>
    <t>16:27:10</t>
  </si>
  <si>
    <t>RECT-6788-20240529-16_33_55</t>
  </si>
  <si>
    <t>16:27:31</t>
  </si>
  <si>
    <t>20240530 16:32:10</t>
  </si>
  <si>
    <t>16:32:10</t>
  </si>
  <si>
    <t>RECT-6789-20240529-16_38_55</t>
  </si>
  <si>
    <t>16:32:31</t>
  </si>
  <si>
    <t>20240530 16:37:10</t>
  </si>
  <si>
    <t>16:37:10</t>
  </si>
  <si>
    <t>RECT-6790-20240529-16_43_55</t>
  </si>
  <si>
    <t>16:37:32</t>
  </si>
  <si>
    <t>20240530 16:42:10</t>
  </si>
  <si>
    <t>16:42:10</t>
  </si>
  <si>
    <t>RECT-6791-20240529-16_48_55</t>
  </si>
  <si>
    <t>16:42:33</t>
  </si>
  <si>
    <t>20240530 16:47:10</t>
  </si>
  <si>
    <t>16:47:10</t>
  </si>
  <si>
    <t>RECT-6792-20240529-16_53_56</t>
  </si>
  <si>
    <t>16:47:36</t>
  </si>
  <si>
    <t>20240530 16:52:10</t>
  </si>
  <si>
    <t>16:52:10</t>
  </si>
  <si>
    <t>RECT-6793-20240529-16_58_56</t>
  </si>
  <si>
    <t>16:52:30</t>
  </si>
  <si>
    <t>20240530 16:57:10</t>
  </si>
  <si>
    <t>16:57:10</t>
  </si>
  <si>
    <t>RECT-6794-20240529-17_03_56</t>
  </si>
  <si>
    <t>16:57:34</t>
  </si>
  <si>
    <t>20240530 17:02:10</t>
  </si>
  <si>
    <t>17:02:10</t>
  </si>
  <si>
    <t>RECT-6795-20240529-17_08_56</t>
  </si>
  <si>
    <t>17:02:32</t>
  </si>
  <si>
    <t>20240530 17:07:10</t>
  </si>
  <si>
    <t>17:07:10</t>
  </si>
  <si>
    <t>RECT-6796-20240529-17_13_56</t>
  </si>
  <si>
    <t>17:07:31</t>
  </si>
  <si>
    <t>20240530 17:12:10</t>
  </si>
  <si>
    <t>17:12:10</t>
  </si>
  <si>
    <t>RECT-6797-20240529-17_18_56</t>
  </si>
  <si>
    <t>17:12:33</t>
  </si>
  <si>
    <t>20240530 17:17:10</t>
  </si>
  <si>
    <t>17:17:10</t>
  </si>
  <si>
    <t>RECT-6798-20240529-17_23_56</t>
  </si>
  <si>
    <t>17:17:34</t>
  </si>
  <si>
    <t>20240530 17:27:10</t>
  </si>
  <si>
    <t>17:27:10</t>
  </si>
  <si>
    <t>RECT-6799-20240529-17_33_55</t>
  </si>
  <si>
    <t>17:27:35</t>
  </si>
  <si>
    <t>20240530 17:32:10</t>
  </si>
  <si>
    <t>17:32:10</t>
  </si>
  <si>
    <t>RECT-6800-20240529-17_38_55</t>
  </si>
  <si>
    <t>17:32:31</t>
  </si>
  <si>
    <t>20240530 17:37:10</t>
  </si>
  <si>
    <t>17:37:10</t>
  </si>
  <si>
    <t>RECT-6801-20240529-17_43_55</t>
  </si>
  <si>
    <t>17:37:32</t>
  </si>
  <si>
    <t>20240530 17:42:10</t>
  </si>
  <si>
    <t>17:42:10</t>
  </si>
  <si>
    <t>RECT-6802-20240529-17_48_56</t>
  </si>
  <si>
    <t>17:42:34</t>
  </si>
  <si>
    <t>20240530 17:47:10</t>
  </si>
  <si>
    <t>17:47:10</t>
  </si>
  <si>
    <t>RECT-6803-20240529-17_53_56</t>
  </si>
  <si>
    <t>17:47:31</t>
  </si>
  <si>
    <t>20240530 17:52:10</t>
  </si>
  <si>
    <t>17:52:10</t>
  </si>
  <si>
    <t>RECT-6804-20240529-17_58_56</t>
  </si>
  <si>
    <t>17:52:32</t>
  </si>
  <si>
    <t>20240530 17:57:10</t>
  </si>
  <si>
    <t>17:57:10</t>
  </si>
  <si>
    <t>RECT-6805-20240529-18_03_56</t>
  </si>
  <si>
    <t>17:57:34</t>
  </si>
  <si>
    <t>20240530 18:02:10</t>
  </si>
  <si>
    <t>18:02:10</t>
  </si>
  <si>
    <t>RECT-6806-20240529-18_08_56</t>
  </si>
  <si>
    <t>18:02:33</t>
  </si>
  <si>
    <t>20240530 18:07:10</t>
  </si>
  <si>
    <t>18:07:10</t>
  </si>
  <si>
    <t>RECT-6807-20240529-18_13_56</t>
  </si>
  <si>
    <t>18:07:31</t>
  </si>
  <si>
    <t>20240530 18:12:10</t>
  </si>
  <si>
    <t>18:12:10</t>
  </si>
  <si>
    <t>RECT-6808-20240529-18_18_56</t>
  </si>
  <si>
    <t>18:12:32</t>
  </si>
  <si>
    <t>20240530 18:17:10</t>
  </si>
  <si>
    <t>18:17:10</t>
  </si>
  <si>
    <t>RECT-6809-20240529-18_23_56</t>
  </si>
  <si>
    <t>18:17:31</t>
  </si>
  <si>
    <t>20240530 18:27:10</t>
  </si>
  <si>
    <t>18:27:10</t>
  </si>
  <si>
    <t>RECT-6810-20240529-18_33_55</t>
  </si>
  <si>
    <t>18:27:33</t>
  </si>
  <si>
    <t>20240530 18:32:10</t>
  </si>
  <si>
    <t>18:32:10</t>
  </si>
  <si>
    <t>RECT-6811-20240529-18_38_55</t>
  </si>
  <si>
    <t>18:32:33</t>
  </si>
  <si>
    <t>20240530 18:37:10</t>
  </si>
  <si>
    <t>18:37:10</t>
  </si>
  <si>
    <t>RECT-6812-20240529-18_43_56</t>
  </si>
  <si>
    <t>18:37:31</t>
  </si>
  <si>
    <t>20240530 18:42:10</t>
  </si>
  <si>
    <t>18:42:10</t>
  </si>
  <si>
    <t>RECT-6813-20240529-18_48_56</t>
  </si>
  <si>
    <t>18:42:38</t>
  </si>
  <si>
    <t>20240530 18:47:10</t>
  </si>
  <si>
    <t>18:47:10</t>
  </si>
  <si>
    <t>RECT-6814-20240529-18_53_56</t>
  </si>
  <si>
    <t>18:47:30</t>
  </si>
  <si>
    <t>20240530 18:52:10</t>
  </si>
  <si>
    <t>18:52:10</t>
  </si>
  <si>
    <t>RECT-6815-20240529-18_58_56</t>
  </si>
  <si>
    <t>18:52:32</t>
  </si>
  <si>
    <t>20240530 18:57:10</t>
  </si>
  <si>
    <t>18:57:10</t>
  </si>
  <si>
    <t>RECT-6816-20240529-19_03_56</t>
  </si>
  <si>
    <t>18:57:31</t>
  </si>
  <si>
    <t>20240530 19:02:10</t>
  </si>
  <si>
    <t>19:02:10</t>
  </si>
  <si>
    <t>RECT-6817-20240529-19_08_56</t>
  </si>
  <si>
    <t>19:02:34</t>
  </si>
  <si>
    <t>20240530 19:07:10</t>
  </si>
  <si>
    <t>19:07:10</t>
  </si>
  <si>
    <t>RECT-6818-20240529-19_13_56</t>
  </si>
  <si>
    <t>19:07:31</t>
  </si>
  <si>
    <t>20240530 19:12:10</t>
  </si>
  <si>
    <t>19:12:10</t>
  </si>
  <si>
    <t>RECT-6819-20240529-19_18_56</t>
  </si>
  <si>
    <t>19:12:33</t>
  </si>
  <si>
    <t>20240530 19:17:10</t>
  </si>
  <si>
    <t>19:17:10</t>
  </si>
  <si>
    <t>RECT-6820-20240529-19_23_56</t>
  </si>
  <si>
    <t>19:17:33</t>
  </si>
  <si>
    <t>20240530 19:27:10</t>
  </si>
  <si>
    <t>19:27:10</t>
  </si>
  <si>
    <t>RECT-6821-20240529-19_33_56</t>
  </si>
  <si>
    <t>19:27:37</t>
  </si>
  <si>
    <t>20240530 19:32:10</t>
  </si>
  <si>
    <t>19:32:10</t>
  </si>
  <si>
    <t>RECT-6822-20240529-19_38_56</t>
  </si>
  <si>
    <t>19:32:32</t>
  </si>
  <si>
    <t>20240530 19:37:10</t>
  </si>
  <si>
    <t>19:37:10</t>
  </si>
  <si>
    <t>RECT-6823-20240529-19_43_56</t>
  </si>
  <si>
    <t>19:37:31</t>
  </si>
  <si>
    <t>20240530 19:42:10</t>
  </si>
  <si>
    <t>19:42:10</t>
  </si>
  <si>
    <t>RECT-6824-20240529-19_48_56</t>
  </si>
  <si>
    <t>19:42:32</t>
  </si>
  <si>
    <t>20240530 19:47:10</t>
  </si>
  <si>
    <t>19:47:10</t>
  </si>
  <si>
    <t>RECT-6825-20240529-19_53_56</t>
  </si>
  <si>
    <t>19:47:32</t>
  </si>
  <si>
    <t>20240530 19:52:10</t>
  </si>
  <si>
    <t>19:52:10</t>
  </si>
  <si>
    <t>RECT-6826-20240529-19_58_56</t>
  </si>
  <si>
    <t>19:52:33</t>
  </si>
  <si>
    <t>20240530 19:57:10</t>
  </si>
  <si>
    <t>19:57:10</t>
  </si>
  <si>
    <t>RECT-6827-20240529-20_03_56</t>
  </si>
  <si>
    <t>19:57:33</t>
  </si>
  <si>
    <t>20240530 20:02:10</t>
  </si>
  <si>
    <t>20:02:10</t>
  </si>
  <si>
    <t>RECT-6828-20240529-20_08_56</t>
  </si>
  <si>
    <t>20:02:31</t>
  </si>
  <si>
    <t>20240530 20:07:10</t>
  </si>
  <si>
    <t>20:07:10</t>
  </si>
  <si>
    <t>RECT-6829-20240529-20_13_56</t>
  </si>
  <si>
    <t>20:07:30</t>
  </si>
  <si>
    <t>20240530 20:12:10</t>
  </si>
  <si>
    <t>20:12:10</t>
  </si>
  <si>
    <t>RECT-6830-20240529-20_18_56</t>
  </si>
  <si>
    <t>20:12:34</t>
  </si>
  <si>
    <t>20240530 20:17:10</t>
  </si>
  <si>
    <t>20:17:10</t>
  </si>
  <si>
    <t>RECT-6831-20240529-20_23_56</t>
  </si>
  <si>
    <t>20:17:36</t>
  </si>
  <si>
    <t>20240530 20:27:10</t>
  </si>
  <si>
    <t>20:27:10</t>
  </si>
  <si>
    <t>RECT-6832-20240529-20_33_56</t>
  </si>
  <si>
    <t>20:27:33</t>
  </si>
  <si>
    <t>20240530 20:32:10</t>
  </si>
  <si>
    <t>20:32:10</t>
  </si>
  <si>
    <t>RECT-6833-20240529-20_38_56</t>
  </si>
  <si>
    <t>20:32:32</t>
  </si>
  <si>
    <t>20240530 20:37:10</t>
  </si>
  <si>
    <t>20:37:10</t>
  </si>
  <si>
    <t>RECT-6834-20240529-20_43_56</t>
  </si>
  <si>
    <t>20:37:32</t>
  </si>
  <si>
    <t>20240530 20:42:10</t>
  </si>
  <si>
    <t>20:42:10</t>
  </si>
  <si>
    <t>RECT-6835-20240529-20_48_56</t>
  </si>
  <si>
    <t>20:42:33</t>
  </si>
  <si>
    <t>20240530 20:47:10</t>
  </si>
  <si>
    <t>20:47:10</t>
  </si>
  <si>
    <t>RECT-6836-20240529-20_53_56</t>
  </si>
  <si>
    <t>20:47:34</t>
  </si>
  <si>
    <t>20240530 20:52:10</t>
  </si>
  <si>
    <t>20:52:10</t>
  </si>
  <si>
    <t>RECT-6837-20240529-20_58_56</t>
  </si>
  <si>
    <t>20:52:42</t>
  </si>
  <si>
    <t>20240530 20:57:10</t>
  </si>
  <si>
    <t>20:57:10</t>
  </si>
  <si>
    <t>RECT-6838-20240529-21_03_56</t>
  </si>
  <si>
    <t>20:57:29</t>
  </si>
  <si>
    <t>20240530 21:02:10</t>
  </si>
  <si>
    <t>21:02:10</t>
  </si>
  <si>
    <t>RECT-6839-20240529-21_08_56</t>
  </si>
  <si>
    <t>21:02:32</t>
  </si>
  <si>
    <t>20240530 21:07:10</t>
  </si>
  <si>
    <t>21:07:10</t>
  </si>
  <si>
    <t>RECT-6840-20240529-21_13_56</t>
  </si>
  <si>
    <t>21:07:30</t>
  </si>
  <si>
    <t>20240530 21:12:10</t>
  </si>
  <si>
    <t>21:12:10</t>
  </si>
  <si>
    <t>RECT-6841-20240529-21_18_56</t>
  </si>
  <si>
    <t>21:12:32</t>
  </si>
  <si>
    <t>20240530 21:17:10</t>
  </si>
  <si>
    <t>21:17:10</t>
  </si>
  <si>
    <t>RECT-6842-20240529-21_23_56</t>
  </si>
  <si>
    <t>21:17:32</t>
  </si>
  <si>
    <t>20240530 21:27:10</t>
  </si>
  <si>
    <t>21:27:10</t>
  </si>
  <si>
    <t>RECT-6843-20240529-21_33_56</t>
  </si>
  <si>
    <t>21:27:36</t>
  </si>
  <si>
    <t>20240530 21:32:10</t>
  </si>
  <si>
    <t>21:32:10</t>
  </si>
  <si>
    <t>RECT-6844-20240529-21_38_56</t>
  </si>
  <si>
    <t>21:32:31</t>
  </si>
  <si>
    <t>20240530 21:37:10</t>
  </si>
  <si>
    <t>21:37:10</t>
  </si>
  <si>
    <t>RECT-6845-20240529-21_43_56</t>
  </si>
  <si>
    <t>21:37:33</t>
  </si>
  <si>
    <t>20240530 21:42:10</t>
  </si>
  <si>
    <t>21:42:10</t>
  </si>
  <si>
    <t>RECT-6846-20240529-21_48_56</t>
  </si>
  <si>
    <t>21:42:32</t>
  </si>
  <si>
    <t>20240530 21:47:10</t>
  </si>
  <si>
    <t>21:47:10</t>
  </si>
  <si>
    <t>RECT-6847-20240529-21_53_56</t>
  </si>
  <si>
    <t>21:47:33</t>
  </si>
  <si>
    <t>20240530 21:52:10</t>
  </si>
  <si>
    <t>21:52:10</t>
  </si>
  <si>
    <t>RECT-6848-20240529-21_58_56</t>
  </si>
  <si>
    <t>21:52:36</t>
  </si>
  <si>
    <t>20240530 21:57:10</t>
  </si>
  <si>
    <t>21:57:10</t>
  </si>
  <si>
    <t>RECT-6849-20240529-22_03_56</t>
  </si>
  <si>
    <t>21:57:34</t>
  </si>
  <si>
    <t>20240530 22:02:10</t>
  </si>
  <si>
    <t>22:02:10</t>
  </si>
  <si>
    <t>RECT-6850-20240529-22_08_56</t>
  </si>
  <si>
    <t>22:02:36</t>
  </si>
  <si>
    <t>20240530 22:07:10</t>
  </si>
  <si>
    <t>22:07:10</t>
  </si>
  <si>
    <t>RECT-6851-20240529-22_13_56</t>
  </si>
  <si>
    <t>22:07:31</t>
  </si>
  <si>
    <t>20240530 22:12:10</t>
  </si>
  <si>
    <t>22:12:10</t>
  </si>
  <si>
    <t>RECT-6852-20240529-22_18_56</t>
  </si>
  <si>
    <t>22:12:33</t>
  </si>
  <si>
    <t>20240530 22:17:10</t>
  </si>
  <si>
    <t>22:17:10</t>
  </si>
  <si>
    <t>RECT-6853-20240529-22_23_56</t>
  </si>
  <si>
    <t>22:17:31</t>
  </si>
  <si>
    <t>20240530 22:27:10</t>
  </si>
  <si>
    <t>22:27:10</t>
  </si>
  <si>
    <t>RECT-6854-20240529-22_33_56</t>
  </si>
  <si>
    <t>22:27:30</t>
  </si>
  <si>
    <t>20240530 22:32:10</t>
  </si>
  <si>
    <t>22:32:10</t>
  </si>
  <si>
    <t>RECT-6855-20240529-22_38_56</t>
  </si>
  <si>
    <t>22:32:36</t>
  </si>
  <si>
    <t>20240530 22:37:10</t>
  </si>
  <si>
    <t>22:37:10</t>
  </si>
  <si>
    <t>RECT-6856-20240529-22_43_56</t>
  </si>
  <si>
    <t>22:37:32</t>
  </si>
  <si>
    <t>20240530 22:42:10</t>
  </si>
  <si>
    <t>22:42:10</t>
  </si>
  <si>
    <t>RECT-6857-20240529-22_48_56</t>
  </si>
  <si>
    <t>22:42:33</t>
  </si>
  <si>
    <t>20240530 22:47:10</t>
  </si>
  <si>
    <t>22:47:10</t>
  </si>
  <si>
    <t>RECT-6858-20240529-22_53_56</t>
  </si>
  <si>
    <t>22:47:30</t>
  </si>
  <si>
    <t>20240530 22:52:10</t>
  </si>
  <si>
    <t>22:52:10</t>
  </si>
  <si>
    <t>RECT-6859-20240529-22_58_56</t>
  </si>
  <si>
    <t>22:52:30</t>
  </si>
  <si>
    <t>20240530 22:57:10</t>
  </si>
  <si>
    <t>22:57:10</t>
  </si>
  <si>
    <t>RECT-6860-20240529-23_03_56</t>
  </si>
  <si>
    <t>22:57:32</t>
  </si>
  <si>
    <t>20240530 23:02:10</t>
  </si>
  <si>
    <t>23:02:10</t>
  </si>
  <si>
    <t>RECT-6861-20240529-23_08_56</t>
  </si>
  <si>
    <t>23:02:40</t>
  </si>
  <si>
    <t>20240530 23:07:10</t>
  </si>
  <si>
    <t>23:07:10</t>
  </si>
  <si>
    <t>RECT-6862-20240529-23_13_56</t>
  </si>
  <si>
    <t>23:07:33</t>
  </si>
  <si>
    <t>20240530 23:12:10</t>
  </si>
  <si>
    <t>23:12:10</t>
  </si>
  <si>
    <t>RECT-6863-20240529-23_18_56</t>
  </si>
  <si>
    <t>23:12:29</t>
  </si>
  <si>
    <t>20240530 23:17:10</t>
  </si>
  <si>
    <t>23:17:10</t>
  </si>
  <si>
    <t>RECT-6864-20240529-23_23_56</t>
  </si>
  <si>
    <t>23:17:30</t>
  </si>
  <si>
    <t>20240530 23:27:10</t>
  </si>
  <si>
    <t>23:27:10</t>
  </si>
  <si>
    <t>RECT-6865-20240529-23_33_56</t>
  </si>
  <si>
    <t>23:27:30</t>
  </si>
  <si>
    <t>20240530 23:32:10</t>
  </si>
  <si>
    <t>23:32:10</t>
  </si>
  <si>
    <t>RECT-6866-20240529-23_38_56</t>
  </si>
  <si>
    <t>23:32:28</t>
  </si>
  <si>
    <t>20240530 23:37:10</t>
  </si>
  <si>
    <t>23:37:10</t>
  </si>
  <si>
    <t>RECT-6867-20240529-23_43_56</t>
  </si>
  <si>
    <t>23:37:29</t>
  </si>
  <si>
    <t>20240530 23:42:10</t>
  </si>
  <si>
    <t>23:42:10</t>
  </si>
  <si>
    <t>RECT-6868-20240529-23_48_56</t>
  </si>
  <si>
    <t>23:42:31</t>
  </si>
  <si>
    <t>20240530 23:47:10</t>
  </si>
  <si>
    <t>23:47:10</t>
  </si>
  <si>
    <t>RECT-6869-20240529-23_53_56</t>
  </si>
  <si>
    <t>23:47:32</t>
  </si>
  <si>
    <t>20240530 23:52:10</t>
  </si>
  <si>
    <t>23:52:10</t>
  </si>
  <si>
    <t>RECT-6870-20240529-23_58_56</t>
  </si>
  <si>
    <t>23:52:30</t>
  </si>
  <si>
    <t>20240530 23:57:10</t>
  </si>
  <si>
    <t>23:57:10</t>
  </si>
  <si>
    <t>RECT-6871-20240530-00_03_56</t>
  </si>
  <si>
    <t>23:57:34</t>
  </si>
  <si>
    <t>20240531 00:02:10</t>
  </si>
  <si>
    <t>00:02:10</t>
  </si>
  <si>
    <t>RECT-6872-20240530-00_08_56</t>
  </si>
  <si>
    <t>00:02:33</t>
  </si>
  <si>
    <t>20240531 00:07:10</t>
  </si>
  <si>
    <t>00:07:10</t>
  </si>
  <si>
    <t>RECT-6873-20240530-00_13_56</t>
  </si>
  <si>
    <t>00:07:32</t>
  </si>
  <si>
    <t>20240531 00:12:10</t>
  </si>
  <si>
    <t>00:12:10</t>
  </si>
  <si>
    <t>RECT-6874-20240530-00_18_56</t>
  </si>
  <si>
    <t>00:12:34</t>
  </si>
  <si>
    <t>20240531 00:17:10</t>
  </si>
  <si>
    <t>00:17:10</t>
  </si>
  <si>
    <t>RECT-6875-20240530-00_23_56</t>
  </si>
  <si>
    <t>00:17:29</t>
  </si>
  <si>
    <t>20240531 00:27:10</t>
  </si>
  <si>
    <t>00:27:10</t>
  </si>
  <si>
    <t>RECT-6876-20240530-00_33_56</t>
  </si>
  <si>
    <t>00:27:31</t>
  </si>
  <si>
    <t>20240531 00:32:10</t>
  </si>
  <si>
    <t>00:32:10</t>
  </si>
  <si>
    <t>RECT-6877-20240530-00_38_56</t>
  </si>
  <si>
    <t>00:32:29</t>
  </si>
  <si>
    <t>20240531 00:37:10</t>
  </si>
  <si>
    <t>00:37:10</t>
  </si>
  <si>
    <t>RECT-6878-20240530-00_43_56</t>
  </si>
  <si>
    <t>00:37:27</t>
  </si>
  <si>
    <t>20240531 00:42:10</t>
  </si>
  <si>
    <t>00:42:10</t>
  </si>
  <si>
    <t>RECT-6879-20240530-00_48_56</t>
  </si>
  <si>
    <t>00:42:33</t>
  </si>
  <si>
    <t>20240531 00:47:10</t>
  </si>
  <si>
    <t>00:47:10</t>
  </si>
  <si>
    <t>RECT-6880-20240530-00_53_57</t>
  </si>
  <si>
    <t>00:47:27</t>
  </si>
  <si>
    <t>20240531 00:52:10</t>
  </si>
  <si>
    <t>00:52:10</t>
  </si>
  <si>
    <t>RECT-6881-20240530-00_58_57</t>
  </si>
  <si>
    <t>00:52:34</t>
  </si>
  <si>
    <t>20240531 00:57:10</t>
  </si>
  <si>
    <t>00:57:10</t>
  </si>
  <si>
    <t>RECT-6882-20240530-01_03_57</t>
  </si>
  <si>
    <t>00:57:32</t>
  </si>
  <si>
    <t>20240531 01:02:10</t>
  </si>
  <si>
    <t>01:02:10</t>
  </si>
  <si>
    <t>RECT-6883-20240530-01_08_57</t>
  </si>
  <si>
    <t>01:02:30</t>
  </si>
  <si>
    <t>20240531 01:07:10</t>
  </si>
  <si>
    <t>01:07:10</t>
  </si>
  <si>
    <t>RECT-6884-20240530-01_13_57</t>
  </si>
  <si>
    <t>01:07:28</t>
  </si>
  <si>
    <t>20240531 01:12:10</t>
  </si>
  <si>
    <t>01:12:10</t>
  </si>
  <si>
    <t>RECT-6885-20240530-01_18_57</t>
  </si>
  <si>
    <t>01:12:30</t>
  </si>
  <si>
    <t>20240531 01:17:11</t>
  </si>
  <si>
    <t>01:17:11</t>
  </si>
  <si>
    <t>RECT-6886-20240530-01_23_57</t>
  </si>
  <si>
    <t>01:17:34</t>
  </si>
  <si>
    <t>20240531 01:27:10</t>
  </si>
  <si>
    <t>01:27:10</t>
  </si>
  <si>
    <t>RECT-6887-20240530-01_33_57</t>
  </si>
  <si>
    <t>01:27:32</t>
  </si>
  <si>
    <t>20240531 01:32:10</t>
  </si>
  <si>
    <t>01:32:10</t>
  </si>
  <si>
    <t>RECT-6888-20240530-01_38_57</t>
  </si>
  <si>
    <t>01:32:33</t>
  </si>
  <si>
    <t>20240531 01:37:10</t>
  </si>
  <si>
    <t>01:37:10</t>
  </si>
  <si>
    <t>RECT-6889-20240530-01_43_57</t>
  </si>
  <si>
    <t>01:37:28</t>
  </si>
  <si>
    <t>20240531 01:42:10</t>
  </si>
  <si>
    <t>01:42:10</t>
  </si>
  <si>
    <t>RECT-6890-20240530-01_48_57</t>
  </si>
  <si>
    <t>01:42:32</t>
  </si>
  <si>
    <t>20240531 01:47:10</t>
  </si>
  <si>
    <t>01:47:10</t>
  </si>
  <si>
    <t>RECT-6891-20240530-01_53_57</t>
  </si>
  <si>
    <t>01:47:32</t>
  </si>
  <si>
    <t>20240531 01:52:10</t>
  </si>
  <si>
    <t>01:52:10</t>
  </si>
  <si>
    <t>RECT-6892-20240530-01_58_57</t>
  </si>
  <si>
    <t>01:52:30</t>
  </si>
  <si>
    <t>20240531 01:57:10</t>
  </si>
  <si>
    <t>01:57:10</t>
  </si>
  <si>
    <t>RECT-6893-20240530-02_03_57</t>
  </si>
  <si>
    <t>01:57:32</t>
  </si>
  <si>
    <t>20240531 02:02:10</t>
  </si>
  <si>
    <t>02:02:10</t>
  </si>
  <si>
    <t>RECT-6894-20240530-02_08_57</t>
  </si>
  <si>
    <t>02:02:31</t>
  </si>
  <si>
    <t>20240531 02:07:10</t>
  </si>
  <si>
    <t>02:07:10</t>
  </si>
  <si>
    <t>RECT-6895-20240530-02_13_57</t>
  </si>
  <si>
    <t>02:07:28</t>
  </si>
  <si>
    <t>20240531 02:12:11</t>
  </si>
  <si>
    <t>02:12:11</t>
  </si>
  <si>
    <t>RECT-6896-20240530-02_18_57</t>
  </si>
  <si>
    <t>02:12:30</t>
  </si>
  <si>
    <t>20240531 02:17:11</t>
  </si>
  <si>
    <t>02:17:11</t>
  </si>
  <si>
    <t>RECT-6897-20240530-02_23_57</t>
  </si>
  <si>
    <t>02:17:28</t>
  </si>
  <si>
    <t>20240531 02:27:10</t>
  </si>
  <si>
    <t>02:27:10</t>
  </si>
  <si>
    <t>RECT-6898-20240530-02_33_57</t>
  </si>
  <si>
    <t>02:27:29</t>
  </si>
  <si>
    <t>20240531 02:32:10</t>
  </si>
  <si>
    <t>02:32:10</t>
  </si>
  <si>
    <t>RECT-6899-20240530-02_38_57</t>
  </si>
  <si>
    <t>02:32:29</t>
  </si>
  <si>
    <t>20240531 02:37:10</t>
  </si>
  <si>
    <t>02:37:10</t>
  </si>
  <si>
    <t>RECT-6900-20240530-02_43_57</t>
  </si>
  <si>
    <t>02:37:29</t>
  </si>
  <si>
    <t>20240531 02:42:10</t>
  </si>
  <si>
    <t>02:42:10</t>
  </si>
  <si>
    <t>RECT-6901-20240530-02_48_57</t>
  </si>
  <si>
    <t>02:42:28</t>
  </si>
  <si>
    <t>20240531 02:47:10</t>
  </si>
  <si>
    <t>02:47:10</t>
  </si>
  <si>
    <t>RECT-6902-20240530-02_53_57</t>
  </si>
  <si>
    <t>02:47:28</t>
  </si>
  <si>
    <t>20240531 02:52:10</t>
  </si>
  <si>
    <t>02:52:10</t>
  </si>
  <si>
    <t>RECT-6903-20240530-02_58_57</t>
  </si>
  <si>
    <t>02:52:28</t>
  </si>
  <si>
    <t>20240531 02:57:10</t>
  </si>
  <si>
    <t>02:57:10</t>
  </si>
  <si>
    <t>RECT-6904-20240530-03_03_57</t>
  </si>
  <si>
    <t>02:57:29</t>
  </si>
  <si>
    <t>20240531 03:02:10</t>
  </si>
  <si>
    <t>03:02:10</t>
  </si>
  <si>
    <t>RECT-6905-20240530-03_08_57</t>
  </si>
  <si>
    <t>03:02:34</t>
  </si>
  <si>
    <t>20240531 03:07:11</t>
  </si>
  <si>
    <t>03:07:11</t>
  </si>
  <si>
    <t>RECT-6906-20240530-03_13_57</t>
  </si>
  <si>
    <t>03:07:29</t>
  </si>
  <si>
    <t>20240531 03:12:11</t>
  </si>
  <si>
    <t>03:12:11</t>
  </si>
  <si>
    <t>RECT-6907-20240530-03_18_57</t>
  </si>
  <si>
    <t>03:12:30</t>
  </si>
  <si>
    <t>20240531 03:17:11</t>
  </si>
  <si>
    <t>03:17:11</t>
  </si>
  <si>
    <t>RECT-6908-20240530-03_23_57</t>
  </si>
  <si>
    <t>03:17:30</t>
  </si>
  <si>
    <t>20240531 03:27:10</t>
  </si>
  <si>
    <t>03:27:10</t>
  </si>
  <si>
    <t>RECT-6909-20240530-03_33_57</t>
  </si>
  <si>
    <t>03:27:30</t>
  </si>
  <si>
    <t>20240531 03:32:10</t>
  </si>
  <si>
    <t>03:32:10</t>
  </si>
  <si>
    <t>RECT-6910-20240530-03_38_57</t>
  </si>
  <si>
    <t>03:32:33</t>
  </si>
  <si>
    <t>20240531 03:37:10</t>
  </si>
  <si>
    <t>03:37:10</t>
  </si>
  <si>
    <t>RECT-6911-20240530-03_43_57</t>
  </si>
  <si>
    <t>03:37:35</t>
  </si>
  <si>
    <t>20240531 03:42:10</t>
  </si>
  <si>
    <t>03:42:10</t>
  </si>
  <si>
    <t>RECT-6912-20240530-03_48_57</t>
  </si>
  <si>
    <t>03:42:30</t>
  </si>
  <si>
    <t>20240531 03:47:10</t>
  </si>
  <si>
    <t>03:47:10</t>
  </si>
  <si>
    <t>RECT-6913-20240530-03_53_57</t>
  </si>
  <si>
    <t>03:47:29</t>
  </si>
  <si>
    <t>20240531 03:52:10</t>
  </si>
  <si>
    <t>03:52:10</t>
  </si>
  <si>
    <t>RECT-6914-20240530-03_58_57</t>
  </si>
  <si>
    <t>03:52:30</t>
  </si>
  <si>
    <t>20240531 03:57:10</t>
  </si>
  <si>
    <t>03:57:10</t>
  </si>
  <si>
    <t>RECT-6915-20240530-04_03_57</t>
  </si>
  <si>
    <t>03:57:29</t>
  </si>
  <si>
    <t>20240531 04:02:11</t>
  </si>
  <si>
    <t>04:02:11</t>
  </si>
  <si>
    <t>RECT-6916-20240530-04_08_57</t>
  </si>
  <si>
    <t>04:02:33</t>
  </si>
  <si>
    <t>20240531 04:07:11</t>
  </si>
  <si>
    <t>04:07:11</t>
  </si>
  <si>
    <t>RECT-6917-20240530-04_13_57</t>
  </si>
  <si>
    <t>04:07:34</t>
  </si>
  <si>
    <t>20240531 04:12:11</t>
  </si>
  <si>
    <t>04:12:11</t>
  </si>
  <si>
    <t>RECT-6918-20240530-04_18_57</t>
  </si>
  <si>
    <t>04:12:33</t>
  </si>
  <si>
    <t>20240531 04:17:11</t>
  </si>
  <si>
    <t>04:17:11</t>
  </si>
  <si>
    <t>RECT-6919-20240530-04_23_57</t>
  </si>
  <si>
    <t>04:17:29</t>
  </si>
  <si>
    <t>20240531 04:27:10</t>
  </si>
  <si>
    <t>04:27:10</t>
  </si>
  <si>
    <t>RECT-6920-20240530-04_33_57</t>
  </si>
  <si>
    <t>04:27:38</t>
  </si>
  <si>
    <t>20240531 04:32:10</t>
  </si>
  <si>
    <t>04:32:10</t>
  </si>
  <si>
    <t>RECT-6921-20240530-04_38_57</t>
  </si>
  <si>
    <t>04:32:34</t>
  </si>
  <si>
    <t>20240531 04:37:10</t>
  </si>
  <si>
    <t>04:37:10</t>
  </si>
  <si>
    <t>RECT-6922-20240530-04_43_57</t>
  </si>
  <si>
    <t>04:37:30</t>
  </si>
  <si>
    <t>20240531 04:42:10</t>
  </si>
  <si>
    <t>04:42:10</t>
  </si>
  <si>
    <t>RECT-6923-20240530-04_48_57</t>
  </si>
  <si>
    <t>04:42:29</t>
  </si>
  <si>
    <t>20240531 04:47:10</t>
  </si>
  <si>
    <t>04:47:10</t>
  </si>
  <si>
    <t>RECT-6924-20240530-04_53_57</t>
  </si>
  <si>
    <t>04:47:30</t>
  </si>
  <si>
    <t>20240531 04:52:10</t>
  </si>
  <si>
    <t>04:52:10</t>
  </si>
  <si>
    <t>RECT-6925-20240530-04_58_57</t>
  </si>
  <si>
    <t>04:52:29</t>
  </si>
  <si>
    <t>20240531 04:57:11</t>
  </si>
  <si>
    <t>04:57:11</t>
  </si>
  <si>
    <t>RECT-6926-20240530-05_03_57</t>
  </si>
  <si>
    <t>04:57:29</t>
  </si>
  <si>
    <t>20240531 05:02:11</t>
  </si>
  <si>
    <t>05:02:11</t>
  </si>
  <si>
    <t>RECT-6927-20240530-05_08_57</t>
  </si>
  <si>
    <t>05:02:31</t>
  </si>
  <si>
    <t>20240531 05:07:11</t>
  </si>
  <si>
    <t>05:07:11</t>
  </si>
  <si>
    <t>RECT-6928-20240530-05_13_57</t>
  </si>
  <si>
    <t>05:07:32</t>
  </si>
  <si>
    <t>20240531 05:12:11</t>
  </si>
  <si>
    <t>05:12:11</t>
  </si>
  <si>
    <t>RECT-6929-20240530-05_18_57</t>
  </si>
  <si>
    <t>05:12:32</t>
  </si>
  <si>
    <t>20240531 05:17:11</t>
  </si>
  <si>
    <t>05:17:11</t>
  </si>
  <si>
    <t>RECT-6930-20240530-05_23_58</t>
  </si>
  <si>
    <t>05:17:38</t>
  </si>
  <si>
    <t>20240531 05:27:10</t>
  </si>
  <si>
    <t>05:27:10</t>
  </si>
  <si>
    <t>RECT-6931-20240530-05_33_57</t>
  </si>
  <si>
    <t>05:27:32</t>
  </si>
  <si>
    <t>20240531 05:32:10</t>
  </si>
  <si>
    <t>05:32:10</t>
  </si>
  <si>
    <t>RECT-6932-20240530-05_38_57</t>
  </si>
  <si>
    <t>05:32:27</t>
  </si>
  <si>
    <t>20240531 05:37:10</t>
  </si>
  <si>
    <t>05:37:10</t>
  </si>
  <si>
    <t>RECT-6933-20240530-05_43_57</t>
  </si>
  <si>
    <t>05:37:31</t>
  </si>
  <si>
    <t>20240531 05:42:10</t>
  </si>
  <si>
    <t>05:42:10</t>
  </si>
  <si>
    <t>RECT-6934-20240530-05_48_57</t>
  </si>
  <si>
    <t>05:42:29</t>
  </si>
  <si>
    <t>20240531 05:47:10</t>
  </si>
  <si>
    <t>05:47:10</t>
  </si>
  <si>
    <t>RECT-6935-20240530-05_53_57</t>
  </si>
  <si>
    <t>05:47:30</t>
  </si>
  <si>
    <t>20240531 05:52:10</t>
  </si>
  <si>
    <t>05:52:10</t>
  </si>
  <si>
    <t>RECT-6936-20240530-05_58_57</t>
  </si>
  <si>
    <t>05:52:28</t>
  </si>
  <si>
    <t>20240531 05:57:11</t>
  </si>
  <si>
    <t>05:57:11</t>
  </si>
  <si>
    <t>RECT-6937-20240530-06_03_58</t>
  </si>
  <si>
    <t>05:57:28</t>
  </si>
  <si>
    <t>20240531 06:02:11</t>
  </si>
  <si>
    <t>06:02:11</t>
  </si>
  <si>
    <t>RECT-6938-20240530-06_08_58</t>
  </si>
  <si>
    <t>06:02:29</t>
  </si>
  <si>
    <t>20240531 06:07:11</t>
  </si>
  <si>
    <t>06:07:11</t>
  </si>
  <si>
    <t>RECT-6939-20240530-06_13_58</t>
  </si>
  <si>
    <t>06:07:29</t>
  </si>
  <si>
    <t>20240531 06:12:11</t>
  </si>
  <si>
    <t>06:12:11</t>
  </si>
  <si>
    <t>RECT-6940-20240530-06_18_58</t>
  </si>
  <si>
    <t>06:12:29</t>
  </si>
  <si>
    <t>20240531 06:17:11</t>
  </si>
  <si>
    <t>06:17:11</t>
  </si>
  <si>
    <t>RECT-6941-20240530-06_23_58</t>
  </si>
  <si>
    <t>06:17:29</t>
  </si>
  <si>
    <t>20240531 06:22:11</t>
  </si>
  <si>
    <t>06:22:11</t>
  </si>
  <si>
    <t>RECT-6942-20240530-06_28_58</t>
  </si>
  <si>
    <t>06:22:30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</si>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</sst>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D239"/>
  <sheetViews>
    <sheetView tabSelected="1" topLeftCell="BA9" workbookViewId="0">
      <selection activeCell="BQ17" sqref="BQ17"/>
    </sheetView>
  </sheetViews>
  <sheetFormatPr defaultRowHeight="14.5" x14ac:dyDescent="0.35"/>
  <sheetData>
    <row r="2" spans="1:290" x14ac:dyDescent="0.35">
      <c r="A2" t="s">
        <v>29</v>
      </c>
      <c r="B2" t="s">
        <v>30</v>
      </c>
      <c r="C2" t="s">
        <v>32</v>
      </c>
    </row>
    <row r="3" spans="1:290" x14ac:dyDescent="0.35">
      <c r="B3" t="s">
        <v>31</v>
      </c>
      <c r="C3" t="s">
        <v>33</v>
      </c>
    </row>
    <row r="4" spans="1:290" x14ac:dyDescent="0.35">
      <c r="A4" t="s">
        <v>34</v>
      </c>
      <c r="B4" t="s">
        <v>35</v>
      </c>
      <c r="C4" t="s">
        <v>36</v>
      </c>
      <c r="D4" t="s">
        <v>38</v>
      </c>
      <c r="E4" t="s">
        <v>39</v>
      </c>
      <c r="F4" t="s">
        <v>40</v>
      </c>
      <c r="G4" t="s">
        <v>41</v>
      </c>
      <c r="H4" t="s">
        <v>42</v>
      </c>
      <c r="I4" t="s">
        <v>43</v>
      </c>
      <c r="J4" t="s">
        <v>44</v>
      </c>
      <c r="K4" t="s">
        <v>45</v>
      </c>
    </row>
    <row r="5" spans="1:290" x14ac:dyDescent="0.35">
      <c r="B5" t="s">
        <v>19</v>
      </c>
      <c r="C5" t="s">
        <v>37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90" x14ac:dyDescent="0.35">
      <c r="A6" t="s">
        <v>46</v>
      </c>
      <c r="B6" t="s">
        <v>47</v>
      </c>
      <c r="C6" t="s">
        <v>48</v>
      </c>
      <c r="D6" t="s">
        <v>49</v>
      </c>
      <c r="E6" t="s">
        <v>51</v>
      </c>
      <c r="F6" t="s">
        <v>52</v>
      </c>
    </row>
    <row r="7" spans="1:290" x14ac:dyDescent="0.35">
      <c r="B7">
        <v>6</v>
      </c>
      <c r="C7">
        <v>0.5</v>
      </c>
      <c r="D7" t="s">
        <v>50</v>
      </c>
      <c r="E7">
        <v>2</v>
      </c>
      <c r="F7" t="b">
        <v>1</v>
      </c>
    </row>
    <row r="8" spans="1:290" x14ac:dyDescent="0.35">
      <c r="A8" t="s">
        <v>53</v>
      </c>
      <c r="B8" t="s">
        <v>54</v>
      </c>
      <c r="C8" t="s">
        <v>55</v>
      </c>
      <c r="D8" t="s">
        <v>56</v>
      </c>
      <c r="E8" t="s">
        <v>57</v>
      </c>
    </row>
    <row r="9" spans="1:290" x14ac:dyDescent="0.35">
      <c r="B9">
        <v>0</v>
      </c>
      <c r="C9">
        <v>0</v>
      </c>
      <c r="D9">
        <v>0</v>
      </c>
      <c r="E9">
        <v>1</v>
      </c>
    </row>
    <row r="10" spans="1:290" x14ac:dyDescent="0.35">
      <c r="A10" t="s">
        <v>58</v>
      </c>
      <c r="B10" t="s">
        <v>59</v>
      </c>
      <c r="C10" t="s">
        <v>61</v>
      </c>
      <c r="D10" t="s">
        <v>63</v>
      </c>
      <c r="E10" t="s">
        <v>64</v>
      </c>
      <c r="F10" t="s">
        <v>65</v>
      </c>
      <c r="G10" t="s">
        <v>66</v>
      </c>
      <c r="H10" t="s">
        <v>67</v>
      </c>
      <c r="I10" t="s">
        <v>68</v>
      </c>
      <c r="J10" t="s">
        <v>69</v>
      </c>
      <c r="K10" t="s">
        <v>70</v>
      </c>
      <c r="L10" t="s">
        <v>71</v>
      </c>
      <c r="M10" t="s">
        <v>72</v>
      </c>
      <c r="N10" t="s">
        <v>73</v>
      </c>
      <c r="O10" t="s">
        <v>74</v>
      </c>
      <c r="P10" t="s">
        <v>75</v>
      </c>
      <c r="Q10" t="s">
        <v>76</v>
      </c>
    </row>
    <row r="11" spans="1:290" x14ac:dyDescent="0.35">
      <c r="B11" t="s">
        <v>60</v>
      </c>
      <c r="C11" t="s">
        <v>62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90" x14ac:dyDescent="0.35">
      <c r="A12" t="s">
        <v>77</v>
      </c>
      <c r="B12" t="s">
        <v>78</v>
      </c>
      <c r="C12" t="s">
        <v>79</v>
      </c>
      <c r="D12" t="s">
        <v>80</v>
      </c>
      <c r="E12" t="s">
        <v>81</v>
      </c>
      <c r="F12" t="s">
        <v>82</v>
      </c>
    </row>
    <row r="13" spans="1:290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90" x14ac:dyDescent="0.35">
      <c r="A14" t="s">
        <v>83</v>
      </c>
      <c r="B14" t="s">
        <v>84</v>
      </c>
      <c r="C14" t="s">
        <v>85</v>
      </c>
      <c r="D14" t="s">
        <v>86</v>
      </c>
      <c r="E14" t="s">
        <v>87</v>
      </c>
      <c r="F14" t="s">
        <v>88</v>
      </c>
      <c r="G14" t="s">
        <v>90</v>
      </c>
      <c r="H14" t="s">
        <v>92</v>
      </c>
    </row>
    <row r="15" spans="1:290" x14ac:dyDescent="0.35">
      <c r="B15">
        <v>-6276</v>
      </c>
      <c r="C15">
        <v>6.6</v>
      </c>
      <c r="D15">
        <v>1.7090000000000001E-5</v>
      </c>
      <c r="E15">
        <v>3.11</v>
      </c>
      <c r="F15" t="s">
        <v>89</v>
      </c>
      <c r="G15" t="s">
        <v>91</v>
      </c>
      <c r="H15">
        <v>0</v>
      </c>
    </row>
    <row r="16" spans="1:290" x14ac:dyDescent="0.35">
      <c r="A16" t="s">
        <v>93</v>
      </c>
      <c r="B16" t="s">
        <v>93</v>
      </c>
      <c r="C16" t="s">
        <v>93</v>
      </c>
      <c r="D16" t="s">
        <v>93</v>
      </c>
      <c r="E16" t="s">
        <v>93</v>
      </c>
      <c r="F16" t="s">
        <v>93</v>
      </c>
      <c r="G16" t="s">
        <v>94</v>
      </c>
      <c r="H16" t="s">
        <v>94</v>
      </c>
      <c r="I16" t="s">
        <v>94</v>
      </c>
      <c r="J16" t="s">
        <v>94</v>
      </c>
      <c r="K16" t="s">
        <v>94</v>
      </c>
      <c r="L16" t="s">
        <v>94</v>
      </c>
      <c r="M16" t="s">
        <v>94</v>
      </c>
      <c r="N16" t="s">
        <v>94</v>
      </c>
      <c r="O16" t="s">
        <v>94</v>
      </c>
      <c r="P16" t="s">
        <v>94</v>
      </c>
      <c r="Q16" t="s">
        <v>94</v>
      </c>
      <c r="R16" t="s">
        <v>94</v>
      </c>
      <c r="S16" t="s">
        <v>94</v>
      </c>
      <c r="T16" t="s">
        <v>94</v>
      </c>
      <c r="U16" t="s">
        <v>94</v>
      </c>
      <c r="V16" t="s">
        <v>94</v>
      </c>
      <c r="W16" t="s">
        <v>94</v>
      </c>
      <c r="X16" t="s">
        <v>94</v>
      </c>
      <c r="Y16" t="s">
        <v>94</v>
      </c>
      <c r="Z16" t="s">
        <v>94</v>
      </c>
      <c r="AA16" t="s">
        <v>94</v>
      </c>
      <c r="AB16" t="s">
        <v>94</v>
      </c>
      <c r="AC16" t="s">
        <v>94</v>
      </c>
      <c r="AD16" t="s">
        <v>94</v>
      </c>
      <c r="AE16" t="s">
        <v>94</v>
      </c>
      <c r="AF16" t="s">
        <v>94</v>
      </c>
      <c r="AG16" t="s">
        <v>95</v>
      </c>
      <c r="AH16" t="s">
        <v>95</v>
      </c>
      <c r="AI16" t="s">
        <v>95</v>
      </c>
      <c r="AJ16" t="s">
        <v>95</v>
      </c>
      <c r="AK16" t="s">
        <v>95</v>
      </c>
      <c r="AL16" t="s">
        <v>95</v>
      </c>
      <c r="AM16" t="s">
        <v>95</v>
      </c>
      <c r="AN16" t="s">
        <v>95</v>
      </c>
      <c r="AO16" t="s">
        <v>95</v>
      </c>
      <c r="AP16" t="s">
        <v>95</v>
      </c>
      <c r="AQ16" t="s">
        <v>96</v>
      </c>
      <c r="AR16" t="s">
        <v>96</v>
      </c>
      <c r="AS16" t="s">
        <v>96</v>
      </c>
      <c r="AT16" t="s">
        <v>96</v>
      </c>
      <c r="AU16" t="s">
        <v>96</v>
      </c>
      <c r="AV16" t="s">
        <v>97</v>
      </c>
      <c r="AW16" t="s">
        <v>97</v>
      </c>
      <c r="AX16" t="s">
        <v>97</v>
      </c>
      <c r="AY16" t="s">
        <v>97</v>
      </c>
      <c r="AZ16" t="s">
        <v>97</v>
      </c>
      <c r="BA16" t="s">
        <v>97</v>
      </c>
      <c r="BB16" t="s">
        <v>97</v>
      </c>
      <c r="BC16" t="s">
        <v>97</v>
      </c>
      <c r="BD16" t="s">
        <v>97</v>
      </c>
      <c r="BE16" t="s">
        <v>97</v>
      </c>
      <c r="BF16" t="s">
        <v>97</v>
      </c>
      <c r="BG16" t="s">
        <v>97</v>
      </c>
      <c r="BH16" t="s">
        <v>97</v>
      </c>
      <c r="BI16" t="s">
        <v>97</v>
      </c>
      <c r="BJ16" t="s">
        <v>97</v>
      </c>
      <c r="BK16" t="s">
        <v>97</v>
      </c>
      <c r="BL16" t="s">
        <v>97</v>
      </c>
      <c r="BM16" t="s">
        <v>97</v>
      </c>
      <c r="BN16" t="s">
        <v>97</v>
      </c>
      <c r="BO16" t="s">
        <v>97</v>
      </c>
      <c r="BP16" t="s">
        <v>97</v>
      </c>
      <c r="BQ16" t="s">
        <v>97</v>
      </c>
      <c r="BR16" t="s">
        <v>97</v>
      </c>
      <c r="BS16" t="s">
        <v>97</v>
      </c>
      <c r="BT16" t="s">
        <v>97</v>
      </c>
      <c r="BU16" t="s">
        <v>97</v>
      </c>
      <c r="BV16" t="s">
        <v>97</v>
      </c>
      <c r="BW16" t="s">
        <v>97</v>
      </c>
      <c r="BX16" t="s">
        <v>98</v>
      </c>
      <c r="BY16" t="s">
        <v>98</v>
      </c>
      <c r="BZ16" t="s">
        <v>98</v>
      </c>
      <c r="CA16" t="s">
        <v>98</v>
      </c>
      <c r="CB16" t="s">
        <v>98</v>
      </c>
      <c r="CC16" t="s">
        <v>98</v>
      </c>
      <c r="CD16" t="s">
        <v>98</v>
      </c>
      <c r="CE16" t="s">
        <v>98</v>
      </c>
      <c r="CF16" t="s">
        <v>98</v>
      </c>
      <c r="CG16" t="s">
        <v>98</v>
      </c>
      <c r="CH16" t="s">
        <v>98</v>
      </c>
      <c r="CI16" t="s">
        <v>98</v>
      </c>
      <c r="CJ16" t="s">
        <v>98</v>
      </c>
      <c r="CK16" t="s">
        <v>98</v>
      </c>
      <c r="CL16" t="s">
        <v>98</v>
      </c>
      <c r="CM16" t="s">
        <v>98</v>
      </c>
      <c r="CN16" t="s">
        <v>98</v>
      </c>
      <c r="CO16" t="s">
        <v>98</v>
      </c>
      <c r="CP16" t="s">
        <v>98</v>
      </c>
      <c r="CQ16" t="s">
        <v>98</v>
      </c>
      <c r="CR16" t="s">
        <v>98</v>
      </c>
      <c r="CS16" t="s">
        <v>99</v>
      </c>
      <c r="CT16" t="s">
        <v>99</v>
      </c>
      <c r="CU16" t="s">
        <v>99</v>
      </c>
      <c r="CV16" t="s">
        <v>99</v>
      </c>
      <c r="CW16" t="s">
        <v>99</v>
      </c>
      <c r="CX16" t="s">
        <v>99</v>
      </c>
      <c r="CY16" t="s">
        <v>99</v>
      </c>
      <c r="CZ16" t="s">
        <v>99</v>
      </c>
      <c r="DA16" t="s">
        <v>99</v>
      </c>
      <c r="DB16" t="s">
        <v>99</v>
      </c>
      <c r="DC16" t="s">
        <v>99</v>
      </c>
      <c r="DD16" t="s">
        <v>99</v>
      </c>
      <c r="DE16" t="s">
        <v>99</v>
      </c>
      <c r="DF16" t="s">
        <v>100</v>
      </c>
      <c r="DG16" t="s">
        <v>100</v>
      </c>
      <c r="DH16" t="s">
        <v>100</v>
      </c>
      <c r="DI16" t="s">
        <v>100</v>
      </c>
      <c r="DJ16" t="s">
        <v>101</v>
      </c>
      <c r="DK16" t="s">
        <v>101</v>
      </c>
      <c r="DL16" t="s">
        <v>101</v>
      </c>
      <c r="DM16" t="s">
        <v>101</v>
      </c>
      <c r="DN16" t="s">
        <v>101</v>
      </c>
      <c r="DO16" t="s">
        <v>101</v>
      </c>
      <c r="DP16" t="s">
        <v>101</v>
      </c>
      <c r="DQ16" t="s">
        <v>101</v>
      </c>
      <c r="DR16" t="s">
        <v>101</v>
      </c>
      <c r="DS16" t="s">
        <v>101</v>
      </c>
      <c r="DT16" t="s">
        <v>101</v>
      </c>
      <c r="DU16" t="s">
        <v>101</v>
      </c>
      <c r="DV16" t="s">
        <v>101</v>
      </c>
      <c r="DW16" t="s">
        <v>101</v>
      </c>
      <c r="DX16" t="s">
        <v>101</v>
      </c>
      <c r="DY16" t="s">
        <v>101</v>
      </c>
      <c r="DZ16" t="s">
        <v>101</v>
      </c>
      <c r="EA16" t="s">
        <v>101</v>
      </c>
      <c r="EB16" t="s">
        <v>102</v>
      </c>
      <c r="EC16" t="s">
        <v>102</v>
      </c>
      <c r="ED16" t="s">
        <v>102</v>
      </c>
      <c r="EE16" t="s">
        <v>102</v>
      </c>
      <c r="EF16" t="s">
        <v>102</v>
      </c>
      <c r="EG16" t="s">
        <v>102</v>
      </c>
      <c r="EH16" t="s">
        <v>102</v>
      </c>
      <c r="EI16" t="s">
        <v>102</v>
      </c>
      <c r="EJ16" t="s">
        <v>102</v>
      </c>
      <c r="EK16" t="s">
        <v>102</v>
      </c>
      <c r="EL16" t="s">
        <v>103</v>
      </c>
      <c r="EM16" t="s">
        <v>103</v>
      </c>
      <c r="EN16" t="s">
        <v>103</v>
      </c>
      <c r="EO16" t="s">
        <v>103</v>
      </c>
      <c r="EP16" t="s">
        <v>103</v>
      </c>
      <c r="EQ16" t="s">
        <v>103</v>
      </c>
      <c r="ER16" t="s">
        <v>103</v>
      </c>
      <c r="ES16" t="s">
        <v>103</v>
      </c>
      <c r="ET16" t="s">
        <v>103</v>
      </c>
      <c r="EU16" t="s">
        <v>103</v>
      </c>
      <c r="EV16" t="s">
        <v>103</v>
      </c>
      <c r="EW16" t="s">
        <v>103</v>
      </c>
      <c r="EX16" t="s">
        <v>103</v>
      </c>
      <c r="EY16" t="s">
        <v>103</v>
      </c>
      <c r="EZ16" t="s">
        <v>103</v>
      </c>
      <c r="FA16" t="s">
        <v>103</v>
      </c>
      <c r="FB16" t="s">
        <v>103</v>
      </c>
      <c r="FC16" t="s">
        <v>103</v>
      </c>
      <c r="FD16" t="s">
        <v>104</v>
      </c>
      <c r="FE16" t="s">
        <v>104</v>
      </c>
      <c r="FF16" t="s">
        <v>104</v>
      </c>
      <c r="FG16" t="s">
        <v>104</v>
      </c>
      <c r="FH16" t="s">
        <v>104</v>
      </c>
      <c r="FI16" t="s">
        <v>105</v>
      </c>
      <c r="FJ16" t="s">
        <v>105</v>
      </c>
      <c r="FK16" t="s">
        <v>105</v>
      </c>
      <c r="FL16" t="s">
        <v>105</v>
      </c>
      <c r="FM16" t="s">
        <v>105</v>
      </c>
      <c r="FN16" t="s">
        <v>105</v>
      </c>
      <c r="FO16" t="s">
        <v>105</v>
      </c>
      <c r="FP16" t="s">
        <v>105</v>
      </c>
      <c r="FQ16" t="s">
        <v>105</v>
      </c>
      <c r="FR16" t="s">
        <v>105</v>
      </c>
      <c r="FS16" t="s">
        <v>105</v>
      </c>
      <c r="FT16" t="s">
        <v>105</v>
      </c>
      <c r="FU16" t="s">
        <v>105</v>
      </c>
      <c r="FV16" t="s">
        <v>106</v>
      </c>
      <c r="FW16" t="s">
        <v>106</v>
      </c>
      <c r="FX16" t="s">
        <v>106</v>
      </c>
      <c r="FY16" t="s">
        <v>106</v>
      </c>
      <c r="FZ16" t="s">
        <v>106</v>
      </c>
      <c r="GA16" t="s">
        <v>106</v>
      </c>
      <c r="GB16" t="s">
        <v>106</v>
      </c>
      <c r="GC16" t="s">
        <v>106</v>
      </c>
      <c r="GD16" t="s">
        <v>106</v>
      </c>
      <c r="GE16" t="s">
        <v>106</v>
      </c>
      <c r="GF16" t="s">
        <v>106</v>
      </c>
      <c r="GG16" t="s">
        <v>106</v>
      </c>
      <c r="GH16" t="s">
        <v>106</v>
      </c>
      <c r="GI16" t="s">
        <v>106</v>
      </c>
      <c r="GJ16" t="s">
        <v>106</v>
      </c>
      <c r="GK16" t="s">
        <v>107</v>
      </c>
      <c r="GL16" t="s">
        <v>107</v>
      </c>
      <c r="GM16" t="s">
        <v>107</v>
      </c>
      <c r="GN16" t="s">
        <v>107</v>
      </c>
      <c r="GO16" t="s">
        <v>107</v>
      </c>
      <c r="GP16" t="s">
        <v>107</v>
      </c>
      <c r="GQ16" t="s">
        <v>107</v>
      </c>
      <c r="GR16" t="s">
        <v>107</v>
      </c>
      <c r="GS16" t="s">
        <v>107</v>
      </c>
      <c r="GT16" t="s">
        <v>107</v>
      </c>
      <c r="GU16" t="s">
        <v>107</v>
      </c>
      <c r="GV16" t="s">
        <v>107</v>
      </c>
      <c r="GW16" t="s">
        <v>107</v>
      </c>
      <c r="GX16" t="s">
        <v>107</v>
      </c>
      <c r="GY16" t="s">
        <v>107</v>
      </c>
      <c r="GZ16" t="s">
        <v>107</v>
      </c>
      <c r="HA16" t="s">
        <v>107</v>
      </c>
      <c r="HB16" t="s">
        <v>107</v>
      </c>
      <c r="HC16" t="s">
        <v>108</v>
      </c>
      <c r="HD16" t="s">
        <v>108</v>
      </c>
      <c r="HE16" t="s">
        <v>108</v>
      </c>
      <c r="HF16" t="s">
        <v>108</v>
      </c>
      <c r="HG16" t="s">
        <v>108</v>
      </c>
      <c r="HH16" t="s">
        <v>108</v>
      </c>
      <c r="HI16" t="s">
        <v>108</v>
      </c>
      <c r="HJ16" t="s">
        <v>108</v>
      </c>
      <c r="HK16" t="s">
        <v>108</v>
      </c>
      <c r="HL16" t="s">
        <v>108</v>
      </c>
      <c r="HM16" t="s">
        <v>108</v>
      </c>
      <c r="HN16" t="s">
        <v>108</v>
      </c>
      <c r="HO16" t="s">
        <v>108</v>
      </c>
      <c r="HP16" t="s">
        <v>108</v>
      </c>
      <c r="HQ16" t="s">
        <v>108</v>
      </c>
      <c r="HR16" t="s">
        <v>108</v>
      </c>
      <c r="HS16" t="s">
        <v>108</v>
      </c>
      <c r="HT16" t="s">
        <v>108</v>
      </c>
      <c r="HU16" t="s">
        <v>108</v>
      </c>
      <c r="HV16" t="s">
        <v>109</v>
      </c>
      <c r="HW16" t="s">
        <v>109</v>
      </c>
      <c r="HX16" t="s">
        <v>109</v>
      </c>
      <c r="HY16" t="s">
        <v>109</v>
      </c>
      <c r="HZ16" t="s">
        <v>109</v>
      </c>
      <c r="IA16" t="s">
        <v>109</v>
      </c>
      <c r="IB16" t="s">
        <v>109</v>
      </c>
      <c r="IC16" t="s">
        <v>109</v>
      </c>
      <c r="ID16" t="s">
        <v>109</v>
      </c>
      <c r="IE16" t="s">
        <v>109</v>
      </c>
      <c r="IF16" t="s">
        <v>109</v>
      </c>
      <c r="IG16" t="s">
        <v>109</v>
      </c>
      <c r="IH16" t="s">
        <v>109</v>
      </c>
      <c r="II16" t="s">
        <v>109</v>
      </c>
      <c r="IJ16" t="s">
        <v>109</v>
      </c>
      <c r="IK16" t="s">
        <v>109</v>
      </c>
      <c r="IL16" t="s">
        <v>109</v>
      </c>
      <c r="IM16" t="s">
        <v>109</v>
      </c>
      <c r="IN16" t="s">
        <v>109</v>
      </c>
      <c r="IO16" t="s">
        <v>110</v>
      </c>
      <c r="IP16" t="s">
        <v>110</v>
      </c>
      <c r="IQ16" t="s">
        <v>110</v>
      </c>
      <c r="IR16" t="s">
        <v>110</v>
      </c>
      <c r="IS16" t="s">
        <v>110</v>
      </c>
      <c r="IT16" t="s">
        <v>110</v>
      </c>
      <c r="IU16" t="s">
        <v>110</v>
      </c>
      <c r="IV16" t="s">
        <v>110</v>
      </c>
      <c r="IW16" t="s">
        <v>110</v>
      </c>
      <c r="IX16" t="s">
        <v>110</v>
      </c>
      <c r="IY16" t="s">
        <v>110</v>
      </c>
      <c r="IZ16" t="s">
        <v>110</v>
      </c>
      <c r="JA16" t="s">
        <v>110</v>
      </c>
      <c r="JB16" t="s">
        <v>110</v>
      </c>
      <c r="JC16" t="s">
        <v>110</v>
      </c>
      <c r="JD16" t="s">
        <v>110</v>
      </c>
      <c r="JE16" t="s">
        <v>110</v>
      </c>
      <c r="JF16" t="s">
        <v>110</v>
      </c>
      <c r="JG16" t="s">
        <v>111</v>
      </c>
      <c r="JH16" t="s">
        <v>111</v>
      </c>
      <c r="JI16" t="s">
        <v>111</v>
      </c>
      <c r="JJ16" t="s">
        <v>111</v>
      </c>
      <c r="JK16" t="s">
        <v>111</v>
      </c>
      <c r="JL16" t="s">
        <v>111</v>
      </c>
      <c r="JM16" t="s">
        <v>111</v>
      </c>
      <c r="JN16" t="s">
        <v>111</v>
      </c>
      <c r="JO16" t="s">
        <v>112</v>
      </c>
      <c r="JP16" t="s">
        <v>112</v>
      </c>
      <c r="JQ16" t="s">
        <v>112</v>
      </c>
      <c r="JR16" t="s">
        <v>112</v>
      </c>
      <c r="JS16" t="s">
        <v>112</v>
      </c>
      <c r="JT16" t="s">
        <v>112</v>
      </c>
      <c r="JU16" t="s">
        <v>112</v>
      </c>
      <c r="JV16" t="s">
        <v>112</v>
      </c>
      <c r="JW16" t="s">
        <v>112</v>
      </c>
      <c r="JX16" t="s">
        <v>112</v>
      </c>
      <c r="JY16" t="s">
        <v>112</v>
      </c>
      <c r="JZ16" t="s">
        <v>112</v>
      </c>
      <c r="KA16" t="s">
        <v>112</v>
      </c>
      <c r="KB16" t="s">
        <v>112</v>
      </c>
      <c r="KC16" t="s">
        <v>112</v>
      </c>
      <c r="KD16" t="s">
        <v>112</v>
      </c>
    </row>
    <row r="17" spans="1:290" x14ac:dyDescent="0.35">
      <c r="A17" t="s">
        <v>113</v>
      </c>
      <c r="B17" t="s">
        <v>114</v>
      </c>
      <c r="C17" t="s">
        <v>115</v>
      </c>
      <c r="D17" t="s">
        <v>116</v>
      </c>
      <c r="E17" t="s">
        <v>117</v>
      </c>
      <c r="F17" t="s">
        <v>118</v>
      </c>
      <c r="G17" t="s">
        <v>119</v>
      </c>
      <c r="H17" t="s">
        <v>120</v>
      </c>
      <c r="I17" t="s">
        <v>121</v>
      </c>
      <c r="J17" t="s">
        <v>122</v>
      </c>
      <c r="K17" t="s">
        <v>123</v>
      </c>
      <c r="L17" t="s">
        <v>124</v>
      </c>
      <c r="M17" t="s">
        <v>125</v>
      </c>
      <c r="N17" t="s">
        <v>126</v>
      </c>
      <c r="O17" t="s">
        <v>127</v>
      </c>
      <c r="P17" t="s">
        <v>128</v>
      </c>
      <c r="Q17" t="s">
        <v>129</v>
      </c>
      <c r="R17" t="s">
        <v>130</v>
      </c>
      <c r="S17" t="s">
        <v>131</v>
      </c>
      <c r="T17" t="s">
        <v>132</v>
      </c>
      <c r="U17" t="s">
        <v>133</v>
      </c>
      <c r="V17" t="s">
        <v>134</v>
      </c>
      <c r="W17" t="s">
        <v>135</v>
      </c>
      <c r="X17" t="s">
        <v>136</v>
      </c>
      <c r="Y17" t="s">
        <v>137</v>
      </c>
      <c r="Z17" t="s">
        <v>138</v>
      </c>
      <c r="AA17" t="s">
        <v>139</v>
      </c>
      <c r="AB17" t="s">
        <v>140</v>
      </c>
      <c r="AC17" t="s">
        <v>141</v>
      </c>
      <c r="AD17" t="s">
        <v>142</v>
      </c>
      <c r="AE17" t="s">
        <v>143</v>
      </c>
      <c r="AF17" t="s">
        <v>144</v>
      </c>
      <c r="AG17" t="s">
        <v>145</v>
      </c>
      <c r="AH17" t="s">
        <v>146</v>
      </c>
      <c r="AI17" t="s">
        <v>147</v>
      </c>
      <c r="AJ17" t="s">
        <v>148</v>
      </c>
      <c r="AK17" t="s">
        <v>149</v>
      </c>
      <c r="AL17" t="s">
        <v>150</v>
      </c>
      <c r="AM17" t="s">
        <v>151</v>
      </c>
      <c r="AN17" t="s">
        <v>152</v>
      </c>
      <c r="AO17" t="s">
        <v>153</v>
      </c>
      <c r="AP17" t="s">
        <v>154</v>
      </c>
      <c r="AQ17" t="s">
        <v>96</v>
      </c>
      <c r="AR17" t="s">
        <v>155</v>
      </c>
      <c r="AS17" t="s">
        <v>156</v>
      </c>
      <c r="AT17" t="s">
        <v>157</v>
      </c>
      <c r="AU17" t="s">
        <v>158</v>
      </c>
      <c r="AV17" t="s">
        <v>159</v>
      </c>
      <c r="AW17" t="s">
        <v>160</v>
      </c>
      <c r="AX17" t="s">
        <v>161</v>
      </c>
      <c r="AY17" t="s">
        <v>162</v>
      </c>
      <c r="AZ17" t="s">
        <v>163</v>
      </c>
      <c r="BA17" t="s">
        <v>164</v>
      </c>
      <c r="BB17" t="s">
        <v>165</v>
      </c>
      <c r="BC17" t="s">
        <v>166</v>
      </c>
      <c r="BD17" t="s">
        <v>167</v>
      </c>
      <c r="BE17" t="s">
        <v>168</v>
      </c>
      <c r="BF17" t="s">
        <v>169</v>
      </c>
      <c r="BG17" t="s">
        <v>170</v>
      </c>
      <c r="BH17" t="s">
        <v>171</v>
      </c>
      <c r="BI17" t="s">
        <v>172</v>
      </c>
      <c r="BJ17" t="s">
        <v>173</v>
      </c>
      <c r="BK17" t="s">
        <v>174</v>
      </c>
      <c r="BL17" t="s">
        <v>175</v>
      </c>
      <c r="BM17" t="s">
        <v>176</v>
      </c>
      <c r="BN17" t="s">
        <v>177</v>
      </c>
      <c r="BO17" t="s">
        <v>178</v>
      </c>
      <c r="BP17" t="s">
        <v>179</v>
      </c>
      <c r="BQ17" t="s">
        <v>1319</v>
      </c>
      <c r="BR17" t="s">
        <v>180</v>
      </c>
      <c r="BS17" t="s">
        <v>181</v>
      </c>
      <c r="BT17" t="s">
        <v>182</v>
      </c>
      <c r="BU17" t="s">
        <v>183</v>
      </c>
      <c r="BV17" t="s">
        <v>184</v>
      </c>
      <c r="BW17" t="s">
        <v>185</v>
      </c>
      <c r="BX17" t="s">
        <v>186</v>
      </c>
      <c r="BY17" t="s">
        <v>187</v>
      </c>
      <c r="BZ17" t="s">
        <v>188</v>
      </c>
      <c r="CA17" t="s">
        <v>189</v>
      </c>
      <c r="CB17" t="s">
        <v>190</v>
      </c>
      <c r="CC17" t="s">
        <v>191</v>
      </c>
      <c r="CD17" t="s">
        <v>192</v>
      </c>
      <c r="CE17" t="s">
        <v>193</v>
      </c>
      <c r="CF17" t="s">
        <v>194</v>
      </c>
      <c r="CG17" t="s">
        <v>195</v>
      </c>
      <c r="CH17" t="s">
        <v>196</v>
      </c>
      <c r="CI17" t="s">
        <v>197</v>
      </c>
      <c r="CJ17" t="s">
        <v>198</v>
      </c>
      <c r="CK17" t="s">
        <v>199</v>
      </c>
      <c r="CL17" t="s">
        <v>200</v>
      </c>
      <c r="CM17" t="s">
        <v>201</v>
      </c>
      <c r="CN17" t="s">
        <v>202</v>
      </c>
      <c r="CO17" t="s">
        <v>203</v>
      </c>
      <c r="CP17" t="s">
        <v>204</v>
      </c>
      <c r="CQ17" t="s">
        <v>205</v>
      </c>
      <c r="CR17" t="s">
        <v>206</v>
      </c>
      <c r="CS17" t="s">
        <v>186</v>
      </c>
      <c r="CT17" t="s">
        <v>207</v>
      </c>
      <c r="CU17" t="s">
        <v>208</v>
      </c>
      <c r="CV17" t="s">
        <v>209</v>
      </c>
      <c r="CW17" t="s">
        <v>161</v>
      </c>
      <c r="CX17" t="s">
        <v>210</v>
      </c>
      <c r="CY17" t="s">
        <v>211</v>
      </c>
      <c r="CZ17" t="s">
        <v>212</v>
      </c>
      <c r="DA17" t="s">
        <v>213</v>
      </c>
      <c r="DB17" t="s">
        <v>214</v>
      </c>
      <c r="DC17" t="s">
        <v>215</v>
      </c>
      <c r="DD17" t="s">
        <v>216</v>
      </c>
      <c r="DE17" t="s">
        <v>217</v>
      </c>
      <c r="DF17" t="s">
        <v>218</v>
      </c>
      <c r="DG17" t="s">
        <v>219</v>
      </c>
      <c r="DH17" t="s">
        <v>220</v>
      </c>
      <c r="DI17" t="s">
        <v>221</v>
      </c>
      <c r="DJ17" t="s">
        <v>119</v>
      </c>
      <c r="DK17" t="s">
        <v>222</v>
      </c>
      <c r="DL17" t="s">
        <v>223</v>
      </c>
      <c r="DM17" t="s">
        <v>224</v>
      </c>
      <c r="DN17" t="s">
        <v>225</v>
      </c>
      <c r="DO17" t="s">
        <v>226</v>
      </c>
      <c r="DP17" t="s">
        <v>227</v>
      </c>
      <c r="DQ17" t="s">
        <v>228</v>
      </c>
      <c r="DR17" t="s">
        <v>229</v>
      </c>
      <c r="DS17" t="s">
        <v>230</v>
      </c>
      <c r="DT17" t="s">
        <v>231</v>
      </c>
      <c r="DU17" t="s">
        <v>232</v>
      </c>
      <c r="DV17" t="s">
        <v>233</v>
      </c>
      <c r="DW17" t="s">
        <v>234</v>
      </c>
      <c r="DX17" t="s">
        <v>235</v>
      </c>
      <c r="DY17" t="s">
        <v>236</v>
      </c>
      <c r="DZ17" t="s">
        <v>237</v>
      </c>
      <c r="EA17" t="s">
        <v>238</v>
      </c>
      <c r="EB17" t="s">
        <v>239</v>
      </c>
      <c r="EC17" t="s">
        <v>240</v>
      </c>
      <c r="ED17" t="s">
        <v>241</v>
      </c>
      <c r="EE17" t="s">
        <v>242</v>
      </c>
      <c r="EF17" t="s">
        <v>243</v>
      </c>
      <c r="EG17" t="s">
        <v>244</v>
      </c>
      <c r="EH17" t="s">
        <v>245</v>
      </c>
      <c r="EI17" t="s">
        <v>246</v>
      </c>
      <c r="EJ17" t="s">
        <v>247</v>
      </c>
      <c r="EK17" t="s">
        <v>248</v>
      </c>
      <c r="EL17" t="s">
        <v>249</v>
      </c>
      <c r="EM17" t="s">
        <v>250</v>
      </c>
      <c r="EN17" t="s">
        <v>251</v>
      </c>
      <c r="EO17" t="s">
        <v>252</v>
      </c>
      <c r="EP17" t="s">
        <v>253</v>
      </c>
      <c r="EQ17" t="s">
        <v>254</v>
      </c>
      <c r="ER17" t="s">
        <v>255</v>
      </c>
      <c r="ES17" t="s">
        <v>256</v>
      </c>
      <c r="ET17" t="s">
        <v>257</v>
      </c>
      <c r="EU17" t="s">
        <v>258</v>
      </c>
      <c r="EV17" t="s">
        <v>259</v>
      </c>
      <c r="EW17" t="s">
        <v>260</v>
      </c>
      <c r="EX17" t="s">
        <v>261</v>
      </c>
      <c r="EY17" t="s">
        <v>262</v>
      </c>
      <c r="EZ17" t="s">
        <v>263</v>
      </c>
      <c r="FA17" t="s">
        <v>264</v>
      </c>
      <c r="FB17" t="s">
        <v>265</v>
      </c>
      <c r="FC17" t="s">
        <v>266</v>
      </c>
      <c r="FD17" t="s">
        <v>267</v>
      </c>
      <c r="FE17" t="s">
        <v>268</v>
      </c>
      <c r="FF17" t="s">
        <v>269</v>
      </c>
      <c r="FG17" t="s">
        <v>270</v>
      </c>
      <c r="FH17" t="s">
        <v>271</v>
      </c>
      <c r="FI17" t="s">
        <v>114</v>
      </c>
      <c r="FJ17" t="s">
        <v>117</v>
      </c>
      <c r="FK17" t="s">
        <v>272</v>
      </c>
      <c r="FL17" t="s">
        <v>273</v>
      </c>
      <c r="FM17" t="s">
        <v>274</v>
      </c>
      <c r="FN17" t="s">
        <v>275</v>
      </c>
      <c r="FO17" t="s">
        <v>276</v>
      </c>
      <c r="FP17" t="s">
        <v>277</v>
      </c>
      <c r="FQ17" t="s">
        <v>278</v>
      </c>
      <c r="FR17" t="s">
        <v>279</v>
      </c>
      <c r="FS17" t="s">
        <v>280</v>
      </c>
      <c r="FT17" t="s">
        <v>281</v>
      </c>
      <c r="FU17" t="s">
        <v>282</v>
      </c>
      <c r="FV17" t="s">
        <v>283</v>
      </c>
      <c r="FW17" t="s">
        <v>284</v>
      </c>
      <c r="FX17" t="s">
        <v>285</v>
      </c>
      <c r="FY17" t="s">
        <v>286</v>
      </c>
      <c r="FZ17" t="s">
        <v>287</v>
      </c>
      <c r="GA17" t="s">
        <v>288</v>
      </c>
      <c r="GB17" t="s">
        <v>289</v>
      </c>
      <c r="GC17" t="s">
        <v>290</v>
      </c>
      <c r="GD17" t="s">
        <v>291</v>
      </c>
      <c r="GE17" t="s">
        <v>292</v>
      </c>
      <c r="GF17" t="s">
        <v>293</v>
      </c>
      <c r="GG17" t="s">
        <v>294</v>
      </c>
      <c r="GH17" t="s">
        <v>295</v>
      </c>
      <c r="GI17" t="s">
        <v>296</v>
      </c>
      <c r="GJ17" t="s">
        <v>297</v>
      </c>
      <c r="GK17" t="s">
        <v>298</v>
      </c>
      <c r="GL17" t="s">
        <v>299</v>
      </c>
      <c r="GM17" t="s">
        <v>300</v>
      </c>
      <c r="GN17" t="s">
        <v>301</v>
      </c>
      <c r="GO17" t="s">
        <v>302</v>
      </c>
      <c r="GP17" t="s">
        <v>303</v>
      </c>
      <c r="GQ17" t="s">
        <v>304</v>
      </c>
      <c r="GR17" t="s">
        <v>305</v>
      </c>
      <c r="GS17" t="s">
        <v>306</v>
      </c>
      <c r="GT17" t="s">
        <v>307</v>
      </c>
      <c r="GU17" t="s">
        <v>308</v>
      </c>
      <c r="GV17" t="s">
        <v>309</v>
      </c>
      <c r="GW17" t="s">
        <v>310</v>
      </c>
      <c r="GX17" t="s">
        <v>311</v>
      </c>
      <c r="GY17" t="s">
        <v>312</v>
      </c>
      <c r="GZ17" t="s">
        <v>313</v>
      </c>
      <c r="HA17" t="s">
        <v>314</v>
      </c>
      <c r="HB17" t="s">
        <v>315</v>
      </c>
      <c r="HC17" t="s">
        <v>316</v>
      </c>
      <c r="HD17" t="s">
        <v>317</v>
      </c>
      <c r="HE17" t="s">
        <v>318</v>
      </c>
      <c r="HF17" t="s">
        <v>319</v>
      </c>
      <c r="HG17" t="s">
        <v>320</v>
      </c>
      <c r="HH17" t="s">
        <v>321</v>
      </c>
      <c r="HI17" t="s">
        <v>322</v>
      </c>
      <c r="HJ17" t="s">
        <v>323</v>
      </c>
      <c r="HK17" t="s">
        <v>324</v>
      </c>
      <c r="HL17" t="s">
        <v>325</v>
      </c>
      <c r="HM17" t="s">
        <v>326</v>
      </c>
      <c r="HN17" t="s">
        <v>327</v>
      </c>
      <c r="HO17" t="s">
        <v>328</v>
      </c>
      <c r="HP17" t="s">
        <v>329</v>
      </c>
      <c r="HQ17" t="s">
        <v>330</v>
      </c>
      <c r="HR17" t="s">
        <v>331</v>
      </c>
      <c r="HS17" t="s">
        <v>332</v>
      </c>
      <c r="HT17" t="s">
        <v>333</v>
      </c>
      <c r="HU17" t="s">
        <v>334</v>
      </c>
      <c r="HV17" t="s">
        <v>335</v>
      </c>
      <c r="HW17" t="s">
        <v>336</v>
      </c>
      <c r="HX17" t="s">
        <v>337</v>
      </c>
      <c r="HY17" t="s">
        <v>338</v>
      </c>
      <c r="HZ17" t="s">
        <v>339</v>
      </c>
      <c r="IA17" t="s">
        <v>340</v>
      </c>
      <c r="IB17" t="s">
        <v>341</v>
      </c>
      <c r="IC17" t="s">
        <v>342</v>
      </c>
      <c r="ID17" t="s">
        <v>343</v>
      </c>
      <c r="IE17" t="s">
        <v>344</v>
      </c>
      <c r="IF17" t="s">
        <v>345</v>
      </c>
      <c r="IG17" t="s">
        <v>346</v>
      </c>
      <c r="IH17" t="s">
        <v>347</v>
      </c>
      <c r="II17" t="s">
        <v>348</v>
      </c>
      <c r="IJ17" t="s">
        <v>349</v>
      </c>
      <c r="IK17" t="s">
        <v>350</v>
      </c>
      <c r="IL17" t="s">
        <v>351</v>
      </c>
      <c r="IM17" t="s">
        <v>352</v>
      </c>
      <c r="IN17" t="s">
        <v>353</v>
      </c>
      <c r="IO17" t="s">
        <v>354</v>
      </c>
      <c r="IP17" t="s">
        <v>355</v>
      </c>
      <c r="IQ17" t="s">
        <v>356</v>
      </c>
      <c r="IR17" t="s">
        <v>357</v>
      </c>
      <c r="IS17" t="s">
        <v>358</v>
      </c>
      <c r="IT17" t="s">
        <v>359</v>
      </c>
      <c r="IU17" t="s">
        <v>360</v>
      </c>
      <c r="IV17" t="s">
        <v>361</v>
      </c>
      <c r="IW17" t="s">
        <v>362</v>
      </c>
      <c r="IX17" t="s">
        <v>363</v>
      </c>
      <c r="IY17" t="s">
        <v>364</v>
      </c>
      <c r="IZ17" t="s">
        <v>365</v>
      </c>
      <c r="JA17" t="s">
        <v>366</v>
      </c>
      <c r="JB17" t="s">
        <v>367</v>
      </c>
      <c r="JC17" t="s">
        <v>368</v>
      </c>
      <c r="JD17" t="s">
        <v>369</v>
      </c>
      <c r="JE17" t="s">
        <v>370</v>
      </c>
      <c r="JF17" t="s">
        <v>371</v>
      </c>
      <c r="JG17" t="s">
        <v>372</v>
      </c>
      <c r="JH17" t="s">
        <v>373</v>
      </c>
      <c r="JI17" t="s">
        <v>374</v>
      </c>
      <c r="JJ17" t="s">
        <v>375</v>
      </c>
      <c r="JK17" t="s">
        <v>376</v>
      </c>
      <c r="JL17" t="s">
        <v>377</v>
      </c>
      <c r="JM17" t="s">
        <v>378</v>
      </c>
      <c r="JN17" t="s">
        <v>379</v>
      </c>
      <c r="JO17" t="s">
        <v>380</v>
      </c>
      <c r="JP17" t="s">
        <v>381</v>
      </c>
      <c r="JQ17" t="s">
        <v>382</v>
      </c>
      <c r="JR17" t="s">
        <v>383</v>
      </c>
      <c r="JS17" t="s">
        <v>384</v>
      </c>
      <c r="JT17" t="s">
        <v>385</v>
      </c>
      <c r="JU17" t="s">
        <v>386</v>
      </c>
      <c r="JV17" t="s">
        <v>387</v>
      </c>
      <c r="JW17" t="s">
        <v>388</v>
      </c>
      <c r="JX17" t="s">
        <v>389</v>
      </c>
      <c r="JY17" t="s">
        <v>390</v>
      </c>
      <c r="JZ17" t="s">
        <v>391</v>
      </c>
      <c r="KA17" t="s">
        <v>392</v>
      </c>
      <c r="KB17" t="s">
        <v>393</v>
      </c>
      <c r="KC17" t="s">
        <v>394</v>
      </c>
      <c r="KD17" t="s">
        <v>395</v>
      </c>
    </row>
    <row r="18" spans="1:290" x14ac:dyDescent="0.35">
      <c r="B18" t="s">
        <v>396</v>
      </c>
      <c r="C18" t="s">
        <v>396</v>
      </c>
      <c r="F18" t="s">
        <v>396</v>
      </c>
      <c r="G18" t="s">
        <v>396</v>
      </c>
      <c r="H18" t="s">
        <v>397</v>
      </c>
      <c r="I18" t="s">
        <v>398</v>
      </c>
      <c r="J18" t="s">
        <v>399</v>
      </c>
      <c r="K18" t="s">
        <v>400</v>
      </c>
      <c r="L18" t="s">
        <v>400</v>
      </c>
      <c r="M18" t="s">
        <v>229</v>
      </c>
      <c r="N18" t="s">
        <v>229</v>
      </c>
      <c r="O18" t="s">
        <v>397</v>
      </c>
      <c r="P18" t="s">
        <v>397</v>
      </c>
      <c r="Q18" t="s">
        <v>397</v>
      </c>
      <c r="R18" t="s">
        <v>397</v>
      </c>
      <c r="S18" t="s">
        <v>401</v>
      </c>
      <c r="T18" t="s">
        <v>402</v>
      </c>
      <c r="U18" t="s">
        <v>402</v>
      </c>
      <c r="V18" t="s">
        <v>403</v>
      </c>
      <c r="W18" t="s">
        <v>404</v>
      </c>
      <c r="X18" t="s">
        <v>403</v>
      </c>
      <c r="Y18" t="s">
        <v>403</v>
      </c>
      <c r="Z18" t="s">
        <v>403</v>
      </c>
      <c r="AA18" t="s">
        <v>401</v>
      </c>
      <c r="AB18" t="s">
        <v>401</v>
      </c>
      <c r="AC18" t="s">
        <v>401</v>
      </c>
      <c r="AD18" t="s">
        <v>401</v>
      </c>
      <c r="AE18" t="s">
        <v>399</v>
      </c>
      <c r="AF18" t="s">
        <v>398</v>
      </c>
      <c r="AG18" t="s">
        <v>399</v>
      </c>
      <c r="AH18" t="s">
        <v>400</v>
      </c>
      <c r="AI18" t="s">
        <v>400</v>
      </c>
      <c r="AJ18" t="s">
        <v>405</v>
      </c>
      <c r="AK18" t="s">
        <v>406</v>
      </c>
      <c r="AL18" t="s">
        <v>398</v>
      </c>
      <c r="AM18" t="s">
        <v>407</v>
      </c>
      <c r="AN18" t="s">
        <v>407</v>
      </c>
      <c r="AO18" t="s">
        <v>408</v>
      </c>
      <c r="AP18" t="s">
        <v>406</v>
      </c>
      <c r="AQ18" t="s">
        <v>409</v>
      </c>
      <c r="AR18" t="s">
        <v>404</v>
      </c>
      <c r="AT18" t="s">
        <v>404</v>
      </c>
      <c r="AU18" t="s">
        <v>409</v>
      </c>
      <c r="BA18" t="s">
        <v>399</v>
      </c>
      <c r="BH18" t="s">
        <v>399</v>
      </c>
      <c r="BI18" t="s">
        <v>399</v>
      </c>
      <c r="BJ18" t="s">
        <v>399</v>
      </c>
      <c r="BK18" t="s">
        <v>410</v>
      </c>
      <c r="BY18" t="s">
        <v>411</v>
      </c>
      <c r="CA18" t="s">
        <v>411</v>
      </c>
      <c r="CB18" t="s">
        <v>399</v>
      </c>
      <c r="CE18" t="s">
        <v>411</v>
      </c>
      <c r="CF18" t="s">
        <v>404</v>
      </c>
      <c r="CI18" t="s">
        <v>412</v>
      </c>
      <c r="CJ18" t="s">
        <v>412</v>
      </c>
      <c r="CL18" t="s">
        <v>413</v>
      </c>
      <c r="CM18" t="s">
        <v>411</v>
      </c>
      <c r="CO18" t="s">
        <v>411</v>
      </c>
      <c r="CP18" t="s">
        <v>399</v>
      </c>
      <c r="CT18" t="s">
        <v>411</v>
      </c>
      <c r="CV18" t="s">
        <v>414</v>
      </c>
      <c r="CY18" t="s">
        <v>411</v>
      </c>
      <c r="CZ18" t="s">
        <v>411</v>
      </c>
      <c r="DB18" t="s">
        <v>411</v>
      </c>
      <c r="DD18" t="s">
        <v>411</v>
      </c>
      <c r="DF18" t="s">
        <v>399</v>
      </c>
      <c r="DG18" t="s">
        <v>399</v>
      </c>
      <c r="DI18" t="s">
        <v>415</v>
      </c>
      <c r="DJ18" t="s">
        <v>396</v>
      </c>
      <c r="DK18" t="s">
        <v>400</v>
      </c>
      <c r="DL18" t="s">
        <v>400</v>
      </c>
      <c r="DM18" t="s">
        <v>407</v>
      </c>
      <c r="DN18" t="s">
        <v>407</v>
      </c>
      <c r="DO18" t="s">
        <v>400</v>
      </c>
      <c r="DP18" t="s">
        <v>407</v>
      </c>
      <c r="DQ18" t="s">
        <v>409</v>
      </c>
      <c r="DR18" t="s">
        <v>403</v>
      </c>
      <c r="DS18" t="s">
        <v>403</v>
      </c>
      <c r="DT18" t="s">
        <v>402</v>
      </c>
      <c r="DU18" t="s">
        <v>402</v>
      </c>
      <c r="DV18" t="s">
        <v>402</v>
      </c>
      <c r="DW18" t="s">
        <v>402</v>
      </c>
      <c r="DX18" t="s">
        <v>402</v>
      </c>
      <c r="DY18" t="s">
        <v>416</v>
      </c>
      <c r="DZ18" t="s">
        <v>399</v>
      </c>
      <c r="EA18" t="s">
        <v>399</v>
      </c>
      <c r="EB18" t="s">
        <v>400</v>
      </c>
      <c r="EC18" t="s">
        <v>400</v>
      </c>
      <c r="ED18" t="s">
        <v>400</v>
      </c>
      <c r="EE18" t="s">
        <v>407</v>
      </c>
      <c r="EF18" t="s">
        <v>400</v>
      </c>
      <c r="EG18" t="s">
        <v>407</v>
      </c>
      <c r="EH18" t="s">
        <v>403</v>
      </c>
      <c r="EI18" t="s">
        <v>403</v>
      </c>
      <c r="EJ18" t="s">
        <v>402</v>
      </c>
      <c r="EK18" t="s">
        <v>402</v>
      </c>
      <c r="EL18" t="s">
        <v>399</v>
      </c>
      <c r="EQ18" t="s">
        <v>399</v>
      </c>
      <c r="ET18" t="s">
        <v>402</v>
      </c>
      <c r="EU18" t="s">
        <v>402</v>
      </c>
      <c r="EV18" t="s">
        <v>402</v>
      </c>
      <c r="EW18" t="s">
        <v>402</v>
      </c>
      <c r="EX18" t="s">
        <v>402</v>
      </c>
      <c r="EY18" t="s">
        <v>399</v>
      </c>
      <c r="EZ18" t="s">
        <v>399</v>
      </c>
      <c r="FA18" t="s">
        <v>399</v>
      </c>
      <c r="FB18" t="s">
        <v>396</v>
      </c>
      <c r="FE18" t="s">
        <v>417</v>
      </c>
      <c r="FF18" t="s">
        <v>417</v>
      </c>
      <c r="FH18" t="s">
        <v>396</v>
      </c>
      <c r="FI18" t="s">
        <v>418</v>
      </c>
      <c r="FK18" t="s">
        <v>396</v>
      </c>
      <c r="FL18" t="s">
        <v>396</v>
      </c>
      <c r="FN18" t="s">
        <v>419</v>
      </c>
      <c r="FO18" t="s">
        <v>420</v>
      </c>
      <c r="FP18" t="s">
        <v>419</v>
      </c>
      <c r="FQ18" t="s">
        <v>420</v>
      </c>
      <c r="FR18" t="s">
        <v>419</v>
      </c>
      <c r="FS18" t="s">
        <v>420</v>
      </c>
      <c r="FT18" t="s">
        <v>404</v>
      </c>
      <c r="FU18" t="s">
        <v>404</v>
      </c>
      <c r="FV18" t="s">
        <v>400</v>
      </c>
      <c r="FW18" t="s">
        <v>421</v>
      </c>
      <c r="FX18" t="s">
        <v>400</v>
      </c>
      <c r="FZ18" t="s">
        <v>400</v>
      </c>
      <c r="GA18" t="s">
        <v>421</v>
      </c>
      <c r="GB18" t="s">
        <v>400</v>
      </c>
      <c r="GD18" t="s">
        <v>407</v>
      </c>
      <c r="GE18" t="s">
        <v>422</v>
      </c>
      <c r="GF18" t="s">
        <v>407</v>
      </c>
      <c r="GK18" t="s">
        <v>423</v>
      </c>
      <c r="GL18" t="s">
        <v>423</v>
      </c>
      <c r="GY18" t="s">
        <v>423</v>
      </c>
      <c r="GZ18" t="s">
        <v>423</v>
      </c>
      <c r="HA18" t="s">
        <v>424</v>
      </c>
      <c r="HB18" t="s">
        <v>424</v>
      </c>
      <c r="HC18" t="s">
        <v>402</v>
      </c>
      <c r="HD18" t="s">
        <v>402</v>
      </c>
      <c r="HE18" t="s">
        <v>404</v>
      </c>
      <c r="HF18" t="s">
        <v>402</v>
      </c>
      <c r="HG18" t="s">
        <v>407</v>
      </c>
      <c r="HH18" t="s">
        <v>404</v>
      </c>
      <c r="HI18" t="s">
        <v>404</v>
      </c>
      <c r="HK18" t="s">
        <v>423</v>
      </c>
      <c r="HL18" t="s">
        <v>423</v>
      </c>
      <c r="HM18" t="s">
        <v>423</v>
      </c>
      <c r="HN18" t="s">
        <v>423</v>
      </c>
      <c r="HO18" t="s">
        <v>423</v>
      </c>
      <c r="HP18" t="s">
        <v>423</v>
      </c>
      <c r="HQ18" t="s">
        <v>423</v>
      </c>
      <c r="HR18" t="s">
        <v>425</v>
      </c>
      <c r="HS18" t="s">
        <v>425</v>
      </c>
      <c r="HT18" t="s">
        <v>425</v>
      </c>
      <c r="HU18" t="s">
        <v>426</v>
      </c>
      <c r="HV18" t="s">
        <v>423</v>
      </c>
      <c r="HW18" t="s">
        <v>423</v>
      </c>
      <c r="HX18" t="s">
        <v>423</v>
      </c>
      <c r="HY18" t="s">
        <v>423</v>
      </c>
      <c r="HZ18" t="s">
        <v>423</v>
      </c>
      <c r="IA18" t="s">
        <v>423</v>
      </c>
      <c r="IB18" t="s">
        <v>423</v>
      </c>
      <c r="IC18" t="s">
        <v>423</v>
      </c>
      <c r="ID18" t="s">
        <v>423</v>
      </c>
      <c r="IE18" t="s">
        <v>423</v>
      </c>
      <c r="IF18" t="s">
        <v>423</v>
      </c>
      <c r="IG18" t="s">
        <v>423</v>
      </c>
      <c r="IN18" t="s">
        <v>423</v>
      </c>
      <c r="IO18" t="s">
        <v>404</v>
      </c>
      <c r="IP18" t="s">
        <v>404</v>
      </c>
      <c r="IQ18" t="s">
        <v>419</v>
      </c>
      <c r="IR18" t="s">
        <v>420</v>
      </c>
      <c r="IS18" t="s">
        <v>420</v>
      </c>
      <c r="IW18" t="s">
        <v>420</v>
      </c>
      <c r="JA18" t="s">
        <v>400</v>
      </c>
      <c r="JB18" t="s">
        <v>400</v>
      </c>
      <c r="JC18" t="s">
        <v>407</v>
      </c>
      <c r="JD18" t="s">
        <v>407</v>
      </c>
      <c r="JE18" t="s">
        <v>427</v>
      </c>
      <c r="JF18" t="s">
        <v>427</v>
      </c>
      <c r="JG18" t="s">
        <v>423</v>
      </c>
      <c r="JH18" t="s">
        <v>423</v>
      </c>
      <c r="JI18" t="s">
        <v>423</v>
      </c>
      <c r="JJ18" t="s">
        <v>423</v>
      </c>
      <c r="JK18" t="s">
        <v>423</v>
      </c>
      <c r="JL18" t="s">
        <v>423</v>
      </c>
      <c r="JM18" t="s">
        <v>402</v>
      </c>
      <c r="JN18" t="s">
        <v>423</v>
      </c>
      <c r="JP18" t="s">
        <v>409</v>
      </c>
      <c r="JQ18" t="s">
        <v>409</v>
      </c>
      <c r="JR18" t="s">
        <v>402</v>
      </c>
      <c r="JS18" t="s">
        <v>402</v>
      </c>
      <c r="JT18" t="s">
        <v>402</v>
      </c>
      <c r="JU18" t="s">
        <v>402</v>
      </c>
      <c r="JV18" t="s">
        <v>402</v>
      </c>
      <c r="JW18" t="s">
        <v>404</v>
      </c>
      <c r="JX18" t="s">
        <v>404</v>
      </c>
      <c r="JY18" t="s">
        <v>404</v>
      </c>
      <c r="JZ18" t="s">
        <v>402</v>
      </c>
      <c r="KA18" t="s">
        <v>400</v>
      </c>
      <c r="KB18" t="s">
        <v>407</v>
      </c>
      <c r="KC18" t="s">
        <v>404</v>
      </c>
      <c r="KD18" t="s">
        <v>404</v>
      </c>
    </row>
    <row r="19" spans="1:290" x14ac:dyDescent="0.35">
      <c r="A19">
        <v>1</v>
      </c>
      <c r="B19">
        <v>1717082830</v>
      </c>
      <c r="C19">
        <v>0</v>
      </c>
      <c r="D19" t="s">
        <v>428</v>
      </c>
      <c r="E19" t="s">
        <v>429</v>
      </c>
      <c r="F19">
        <v>15</v>
      </c>
      <c r="G19">
        <v>1717082822</v>
      </c>
      <c r="H19">
        <f t="shared" ref="H19:H82" si="0">(I19)/1000</f>
        <v>1.0254954537949126E-3</v>
      </c>
      <c r="I19">
        <f t="shared" ref="I19:I82" si="1">IF($F$7, AL19, AF19)</f>
        <v>1.0254954537949126</v>
      </c>
      <c r="J19">
        <f t="shared" ref="J19:J82" si="2">IF($F$7, AG19, AE19)</f>
        <v>-1.9352389740049469</v>
      </c>
      <c r="K19">
        <f t="shared" ref="K19:K82" si="3">DK19 - IF(AS19&gt;1, J19*$B$7*100/(AU19*DY19), 0)</f>
        <v>454.35667741935481</v>
      </c>
      <c r="L19">
        <f t="shared" ref="L19:L82" si="4">((R19-H19/2)*K19-J19)/(R19+H19/2)</f>
        <v>479.44326733843889</v>
      </c>
      <c r="M19">
        <f t="shared" ref="M19:M82" si="5">L19*(DR19+DS19)/1000</f>
        <v>48.331681858923197</v>
      </c>
      <c r="N19">
        <f t="shared" ref="N19:N82" si="6">(DK19 - IF(AS19&gt;1, J19*$B$7*100/(AU19*DY19), 0))*(DR19+DS19)/1000</f>
        <v>45.8027547355425</v>
      </c>
      <c r="O19">
        <f t="shared" ref="O19:O82" si="7">2/((1/Q19-1/P19)+SIGN(Q19)*SQRT((1/Q19-1/P19)*(1/Q19-1/P19) + 4*$C$7/(($C$7+1)*($C$7+1))*(2*1/Q19*1/P19-1/P19*1/P19)))</f>
        <v>9.4305407945562358E-2</v>
      </c>
      <c r="P19">
        <f t="shared" ref="P19:P82" si="8">IF(LEFT($D$7,1)&lt;&gt;"0",IF(LEFT($D$7,1)="1",3,$E$7),$D$5+$E$5*(DY19*DR19/($K$5*1000))+$F$5*(DY19*DR19/($K$5*1000))*MAX(MIN($B$7,$J$5),$I$5)*MAX(MIN($B$7,$J$5),$I$5)+$G$5*MAX(MIN($B$7,$J$5),$I$5)*(DY19*DR19/($K$5*1000))+$H$5*(DY19*DR19/($K$5*1000))*(DY19*DR19/($K$5*1000)))</f>
        <v>2.9407941417288863</v>
      </c>
      <c r="Q19">
        <f t="shared" ref="Q19:Q82" si="9">H19*(1000-(1000*0.61365*EXP(17.502*U19/(240.97+U19))/(DR19+DS19)+DM19)/2)/(1000*0.61365*EXP(17.502*U19/(240.97+U19))/(DR19+DS19)-DM19)</f>
        <v>9.2656991434788519E-2</v>
      </c>
      <c r="R19">
        <f t="shared" ref="R19:R82" si="10">1/(($C$7+1)/(O19/1.6)+1/(P19/1.37)) + $C$7/(($C$7+1)/(O19/1.6) + $C$7/(P19/1.37))</f>
        <v>5.8056323304646107E-2</v>
      </c>
      <c r="S19">
        <f t="shared" ref="S19:S82" si="11">(DF19*DI19)</f>
        <v>0.16849427999999997</v>
      </c>
      <c r="T19">
        <f t="shared" ref="T19:T82" si="12">(DT19+(S19+2*0.95*0.0000000567*(((DT19+$B$9)+273)^4-(DT19+273)^4)-44100*H19)/(1.84*29.3*P19+8*0.95*0.0000000567*(DT19+273)^3))</f>
        <v>22.874772075434073</v>
      </c>
      <c r="U19">
        <f t="shared" ref="U19:U82" si="13">($C$9*DU19+$D$9*DV19+$E$9*T19)</f>
        <v>22.874772075434073</v>
      </c>
      <c r="V19">
        <f t="shared" ref="V19:V82" si="14">0.61365*EXP(17.502*U19/(240.97+U19))</f>
        <v>2.7984202617742611</v>
      </c>
      <c r="W19">
        <f t="shared" ref="W19:W82" si="15">(X19/Y19*100)</f>
        <v>60.049371811780638</v>
      </c>
      <c r="X19">
        <f t="shared" ref="X19:X82" si="16">DM19*(DR19+DS19)/1000</f>
        <v>1.7076488856341387</v>
      </c>
      <c r="Y19">
        <f t="shared" ref="Y19:Y82" si="17">0.61365*EXP(17.502*DT19/(240.97+DT19))</f>
        <v>2.8437414649175863</v>
      </c>
      <c r="Z19">
        <f t="shared" ref="Z19:Z82" si="18">(V19-DM19*(DR19+DS19)/1000)</f>
        <v>1.0907713761401223</v>
      </c>
      <c r="AA19">
        <f t="shared" ref="AA19:AA82" si="19">(-H19*44100)</f>
        <v>-45.224349512355644</v>
      </c>
      <c r="AB19">
        <f t="shared" ref="AB19:AB82" si="20">2*29.3*P19*0.92*(DT19-U19)</f>
        <v>42.085098356624798</v>
      </c>
      <c r="AC19">
        <f t="shared" ref="AC19:AC82" si="21">2*0.95*0.0000000567*(((DT19+$B$9)+273)^4-(U19+273)^4)</f>
        <v>2.9667649751774792</v>
      </c>
      <c r="AD19">
        <f t="shared" ref="AD19:AD82" si="22">S19+AC19+AA19+AB19</f>
        <v>-3.9919005533661789E-3</v>
      </c>
      <c r="AE19">
        <f t="shared" ref="AE19:AE82" si="23">DQ19*AS19*(DL19-DK19*(1000-AS19*DN19)/(1000-AS19*DM19))/(100*$B$7)</f>
        <v>-1.9568934139767429</v>
      </c>
      <c r="AF19">
        <f t="shared" ref="AF19:AF82" si="24">1000*DQ19*AS19*(DM19-DN19)/(100*$B$7*(1000-AS19*DM19))</f>
        <v>1.0232140083117653</v>
      </c>
      <c r="AG19">
        <f t="shared" ref="AG19:AG82" si="25">(AH19 - AI19 - DR19*1000/(8.314*(DT19+273.15)) * AK19/DQ19 * AJ19) * DQ19/(100*$B$7) * (1000 - DN19)/1000</f>
        <v>-1.9352389740049469</v>
      </c>
      <c r="AH19">
        <v>459.79361861392812</v>
      </c>
      <c r="AI19">
        <v>462.15199393939338</v>
      </c>
      <c r="AJ19">
        <v>-2.8824404592645859E-5</v>
      </c>
      <c r="AK19">
        <v>67.045870285252391</v>
      </c>
      <c r="AL19">
        <f t="shared" ref="AL19:AL82" si="26">(AN19 - AM19 + DR19*1000/(8.314*(DT19+273.15)) * AP19/DQ19 * AO19) * DQ19/(100*$B$7) * 1000/(1000 - AN19)</f>
        <v>1.0254954537949126</v>
      </c>
      <c r="AM19">
        <v>15.73123849884716</v>
      </c>
      <c r="AN19">
        <v>16.940374545454539</v>
      </c>
      <c r="AO19">
        <v>2.234148086778101E-7</v>
      </c>
      <c r="AP19">
        <v>77.99521306666054</v>
      </c>
      <c r="AQ19">
        <v>130</v>
      </c>
      <c r="AR19">
        <v>26</v>
      </c>
      <c r="AS19">
        <f t="shared" ref="AS19:AS82" si="27">IF(AQ19*$H$15&gt;=AU19,1,(AU19/(AU19-AQ19*$H$15)))</f>
        <v>1</v>
      </c>
      <c r="AT19">
        <f t="shared" ref="AT19:AT82" si="28">(AS19-1)*100</f>
        <v>0</v>
      </c>
      <c r="AU19">
        <f t="shared" ref="AU19:AU82" si="29">MAX(0,($B$15+$C$15*DY19)/(1+$D$15*DY19)*DR19/(DT19+273)*$E$15)</f>
        <v>53911.892078546145</v>
      </c>
      <c r="AV19" t="s">
        <v>430</v>
      </c>
      <c r="AW19">
        <v>10256.1</v>
      </c>
      <c r="AX19">
        <v>1199.2853846153851</v>
      </c>
      <c r="AY19">
        <v>6353.14</v>
      </c>
      <c r="AZ19">
        <f t="shared" ref="AZ19:AZ82" si="30">1-AX19/AY19</f>
        <v>0.81122950468345023</v>
      </c>
      <c r="BA19">
        <v>-1.93523897400504</v>
      </c>
      <c r="BB19" t="s">
        <v>431</v>
      </c>
      <c r="BC19" t="s">
        <v>431</v>
      </c>
      <c r="BD19">
        <v>0</v>
      </c>
      <c r="BE19">
        <v>0</v>
      </c>
      <c r="BF19" t="e">
        <f t="shared" ref="BF19:BF82" si="31">1-BD19/BE19</f>
        <v>#DIV/0!</v>
      </c>
      <c r="BG19">
        <v>0.5</v>
      </c>
      <c r="BH19">
        <f t="shared" ref="BH19:BH82" si="32">DG19</f>
        <v>0.74492207999999982</v>
      </c>
      <c r="BI19">
        <f t="shared" ref="BI19:BI82" si="33">J19</f>
        <v>-1.9352389740049469</v>
      </c>
      <c r="BJ19" t="e">
        <f t="shared" ref="BJ19:BJ82" si="34">BF19*BG19*BH19</f>
        <v>#DIV/0!</v>
      </c>
      <c r="BK19">
        <f t="shared" ref="BK19:BK82" si="35">(BI19-BA19)/BH19</f>
        <v>1.2489452516105864E-13</v>
      </c>
      <c r="BL19" t="e">
        <f t="shared" ref="BL19:BL82" si="36">(AY19-BE19)/BE19</f>
        <v>#DIV/0!</v>
      </c>
      <c r="BM19" t="e">
        <f t="shared" ref="BM19:BM82" si="37">AX19/(AZ19+AX19/BE19)</f>
        <v>#DIV/0!</v>
      </c>
      <c r="BN19" t="s">
        <v>431</v>
      </c>
      <c r="BO19">
        <v>0</v>
      </c>
      <c r="BP19" t="e">
        <f t="shared" ref="BP19:BP82" si="38">IF(BO19&lt;&gt;0, BO19, BM19)</f>
        <v>#DIV/0!</v>
      </c>
      <c r="BQ19" t="e">
        <f t="shared" ref="BQ19:BQ82" si="39">1-BP19/BE19</f>
        <v>#DIV/0!</v>
      </c>
      <c r="BR19" t="e">
        <f t="shared" ref="BR19:BR82" si="40">(BE19-BD19)/(BE19-BP19)</f>
        <v>#DIV/0!</v>
      </c>
      <c r="BS19" t="e">
        <f t="shared" ref="BS19:BS82" si="41">(AY19-BE19)/(AY19-BP19)</f>
        <v>#DIV/0!</v>
      </c>
      <c r="BT19">
        <f t="shared" ref="BT19:BT82" si="42">(BE19-BD19)/(BE19-AX19)</f>
        <v>0</v>
      </c>
      <c r="BU19">
        <f t="shared" ref="BU19:BU82" si="43">(AY19-BE19)/(AY19-AX19)</f>
        <v>1.2326967821396115</v>
      </c>
      <c r="BV19" t="e">
        <f t="shared" ref="BV19:BV82" si="44">(BR19*BP19/BD19)</f>
        <v>#DIV/0!</v>
      </c>
      <c r="BW19" t="e">
        <f t="shared" ref="BW19:BW82" si="45">(1-BV19)</f>
        <v>#DIV/0!</v>
      </c>
      <c r="DF19">
        <f t="shared" ref="DF19:DF82" si="46">$B$13*DZ19+$C$13*EA19+$F$13*EL19*(1-EO19)</f>
        <v>0.88681199999999982</v>
      </c>
      <c r="DG19">
        <f t="shared" ref="DG19:DG82" si="47">DF19*DH19</f>
        <v>0.74492207999999982</v>
      </c>
      <c r="DH19">
        <f t="shared" ref="DH19:DH82" si="48">($B$13*$D$11+$C$13*$D$11+$F$13*((EY19+EQ19)/MAX(EY19+EQ19+EZ19, 0.1)*$I$11+EZ19/MAX(EY19+EQ19+EZ19, 0.1)*$J$11))/($B$13+$C$13+$F$13)</f>
        <v>0.84</v>
      </c>
      <c r="DI19">
        <f t="shared" ref="DI19:DI82" si="49">($B$13*$K$11+$C$13*$K$11+$F$13*((EY19+EQ19)/MAX(EY19+EQ19+EZ19, 0.1)*$P$11+EZ19/MAX(EY19+EQ19+EZ19, 0.1)*$Q$11))/($B$13+$C$13+$F$13)</f>
        <v>0.19</v>
      </c>
      <c r="DJ19">
        <v>1717082822</v>
      </c>
      <c r="DK19">
        <v>454.35667741935481</v>
      </c>
      <c r="DL19">
        <v>452.56719354838708</v>
      </c>
      <c r="DM19">
        <v>16.939629032258061</v>
      </c>
      <c r="DN19">
        <v>15.733180645161291</v>
      </c>
      <c r="DO19">
        <v>454.27667741935483</v>
      </c>
      <c r="DP19">
        <v>16.933629032258061</v>
      </c>
      <c r="DQ19">
        <v>500.25238709677421</v>
      </c>
      <c r="DR19">
        <v>100.70796774193541</v>
      </c>
      <c r="DS19">
        <v>9.9959183870967749E-2</v>
      </c>
      <c r="DT19">
        <v>23.14021935483871</v>
      </c>
      <c r="DU19">
        <v>22.592012903225811</v>
      </c>
      <c r="DV19">
        <v>999.90000000000032</v>
      </c>
      <c r="DW19">
        <v>0</v>
      </c>
      <c r="DX19">
        <v>0</v>
      </c>
      <c r="DY19">
        <v>9993.48870967742</v>
      </c>
      <c r="DZ19">
        <v>0</v>
      </c>
      <c r="EA19">
        <v>2.8252600000000001</v>
      </c>
      <c r="EB19">
        <v>1.7528525806451609</v>
      </c>
      <c r="EC19">
        <v>462.1506451612903</v>
      </c>
      <c r="ED19">
        <v>459.80138709677419</v>
      </c>
      <c r="EE19">
        <v>1.210400645161291</v>
      </c>
      <c r="EF19">
        <v>452.56719354838708</v>
      </c>
      <c r="EG19">
        <v>15.733180645161291</v>
      </c>
      <c r="EH19">
        <v>1.706354838709677</v>
      </c>
      <c r="EI19">
        <v>1.5844577419354851</v>
      </c>
      <c r="EJ19">
        <v>14.95435483870968</v>
      </c>
      <c r="EK19">
        <v>13.808474193548379</v>
      </c>
      <c r="EL19">
        <v>0.88681199999999982</v>
      </c>
      <c r="EM19">
        <v>0</v>
      </c>
      <c r="EN19">
        <v>0</v>
      </c>
      <c r="EO19">
        <v>0</v>
      </c>
      <c r="EP19">
        <v>1199.23129032258</v>
      </c>
      <c r="EQ19">
        <v>0.88681199999999982</v>
      </c>
      <c r="ER19">
        <v>91.678516129032261</v>
      </c>
      <c r="ES19">
        <v>0.21574193548387099</v>
      </c>
      <c r="ET19">
        <v>35.227645161290333</v>
      </c>
      <c r="EU19">
        <v>38.146903225806433</v>
      </c>
      <c r="EV19">
        <v>36.838451612903221</v>
      </c>
      <c r="EW19">
        <v>38.34651612903226</v>
      </c>
      <c r="EX19">
        <v>37.781999999999996</v>
      </c>
      <c r="EY19">
        <v>0</v>
      </c>
      <c r="EZ19">
        <v>0</v>
      </c>
      <c r="FA19">
        <v>0</v>
      </c>
      <c r="FB19">
        <v>1717082867.0999999</v>
      </c>
      <c r="FC19">
        <v>0</v>
      </c>
      <c r="FD19">
        <v>1199.2853846153851</v>
      </c>
      <c r="FE19">
        <v>0.50940171500295828</v>
      </c>
      <c r="FF19">
        <v>1.367692336668179</v>
      </c>
      <c r="FG19">
        <v>91.728653846153847</v>
      </c>
      <c r="FH19">
        <v>15</v>
      </c>
      <c r="FI19">
        <v>1717082848.5</v>
      </c>
      <c r="FJ19" t="s">
        <v>432</v>
      </c>
      <c r="FK19">
        <v>1717082848.5</v>
      </c>
      <c r="FL19">
        <v>1717082848</v>
      </c>
      <c r="FM19">
        <v>4</v>
      </c>
      <c r="FN19">
        <v>3.5999999999999997E-2</v>
      </c>
      <c r="FO19">
        <v>-4.0000000000000001E-3</v>
      </c>
      <c r="FP19">
        <v>0.08</v>
      </c>
      <c r="FQ19">
        <v>6.0000000000000001E-3</v>
      </c>
      <c r="FR19">
        <v>452</v>
      </c>
      <c r="FS19">
        <v>16</v>
      </c>
      <c r="FT19">
        <v>0.43</v>
      </c>
      <c r="FU19">
        <v>0.09</v>
      </c>
      <c r="FV19">
        <v>1.7372565853658539</v>
      </c>
      <c r="FW19">
        <v>0.24954439024390679</v>
      </c>
      <c r="FX19">
        <v>3.1481255406968937E-2</v>
      </c>
      <c r="FY19">
        <v>1</v>
      </c>
      <c r="FZ19">
        <v>454.31976879613927</v>
      </c>
      <c r="GA19">
        <v>-1.2787239593196619E-2</v>
      </c>
      <c r="GB19">
        <v>1.3358341694080979E-2</v>
      </c>
      <c r="GC19">
        <v>1</v>
      </c>
      <c r="GD19">
        <v>1.210864878048781</v>
      </c>
      <c r="GE19">
        <v>-9.4463414634131399E-3</v>
      </c>
      <c r="GF19">
        <v>1.359684543671311E-3</v>
      </c>
      <c r="GG19">
        <v>1</v>
      </c>
      <c r="GH19">
        <v>3</v>
      </c>
      <c r="GI19">
        <v>3</v>
      </c>
      <c r="GJ19" t="s">
        <v>433</v>
      </c>
      <c r="GK19">
        <v>2.99248</v>
      </c>
      <c r="GL19">
        <v>2.74655</v>
      </c>
      <c r="GM19">
        <v>9.9518499999999996E-2</v>
      </c>
      <c r="GN19">
        <v>9.9161799999999994E-2</v>
      </c>
      <c r="GO19">
        <v>9.1809399999999999E-2</v>
      </c>
      <c r="GP19">
        <v>8.6808999999999997E-2</v>
      </c>
      <c r="GQ19">
        <v>26952.799999999999</v>
      </c>
      <c r="GR19">
        <v>24242</v>
      </c>
      <c r="GS19">
        <v>30161.5</v>
      </c>
      <c r="GT19">
        <v>27673.1</v>
      </c>
      <c r="GU19">
        <v>36057.199999999997</v>
      </c>
      <c r="GV19">
        <v>35241.699999999997</v>
      </c>
      <c r="GW19">
        <v>42797.1</v>
      </c>
      <c r="GX19">
        <v>41457.300000000003</v>
      </c>
      <c r="GY19">
        <v>1.7576700000000001</v>
      </c>
      <c r="GZ19">
        <v>1.95905</v>
      </c>
      <c r="HA19">
        <v>4.5977499999999998E-2</v>
      </c>
      <c r="HB19">
        <v>0</v>
      </c>
      <c r="HC19">
        <v>21.8294</v>
      </c>
      <c r="HD19">
        <v>999.9</v>
      </c>
      <c r="HE19">
        <v>64.3</v>
      </c>
      <c r="HF19">
        <v>24.4</v>
      </c>
      <c r="HG19">
        <v>19.587</v>
      </c>
      <c r="HH19">
        <v>60.667200000000001</v>
      </c>
      <c r="HI19">
        <v>10.380599999999999</v>
      </c>
      <c r="HJ19">
        <v>1</v>
      </c>
      <c r="HK19">
        <v>-8.7939500000000004E-2</v>
      </c>
      <c r="HL19">
        <v>0.200545</v>
      </c>
      <c r="HM19">
        <v>20.361000000000001</v>
      </c>
      <c r="HN19">
        <v>5.2222299999999997</v>
      </c>
      <c r="HO19">
        <v>12.0059</v>
      </c>
      <c r="HP19">
        <v>4.9745999999999997</v>
      </c>
      <c r="HQ19">
        <v>3.2919499999999999</v>
      </c>
      <c r="HR19">
        <v>9999</v>
      </c>
      <c r="HS19">
        <v>9999</v>
      </c>
      <c r="HT19">
        <v>9999</v>
      </c>
      <c r="HU19">
        <v>999.9</v>
      </c>
      <c r="HV19">
        <v>1.8677699999999999</v>
      </c>
      <c r="HW19">
        <v>1.8590100000000001</v>
      </c>
      <c r="HX19">
        <v>1.8583000000000001</v>
      </c>
      <c r="HY19">
        <v>1.8604000000000001</v>
      </c>
      <c r="HZ19">
        <v>1.8646499999999999</v>
      </c>
      <c r="IA19">
        <v>1.8642799999999999</v>
      </c>
      <c r="IB19">
        <v>1.86646</v>
      </c>
      <c r="IC19">
        <v>1.8633999999999999</v>
      </c>
      <c r="ID19">
        <v>5</v>
      </c>
      <c r="IE19">
        <v>0</v>
      </c>
      <c r="IF19">
        <v>0</v>
      </c>
      <c r="IG19">
        <v>0</v>
      </c>
      <c r="IH19" t="s">
        <v>434</v>
      </c>
      <c r="II19" t="s">
        <v>435</v>
      </c>
      <c r="IJ19" t="s">
        <v>436</v>
      </c>
      <c r="IK19" t="s">
        <v>436</v>
      </c>
      <c r="IL19" t="s">
        <v>436</v>
      </c>
      <c r="IM19" t="s">
        <v>436</v>
      </c>
      <c r="IN19">
        <v>0</v>
      </c>
      <c r="IO19">
        <v>100</v>
      </c>
      <c r="IP19">
        <v>100</v>
      </c>
      <c r="IQ19">
        <v>0.08</v>
      </c>
      <c r="IR19">
        <v>6.0000000000000001E-3</v>
      </c>
      <c r="IS19">
        <v>4.3449999999950251E-2</v>
      </c>
      <c r="IT19">
        <v>0</v>
      </c>
      <c r="IU19">
        <v>0</v>
      </c>
      <c r="IV19">
        <v>0</v>
      </c>
      <c r="IW19">
        <v>9.9449999999983163E-3</v>
      </c>
      <c r="IX19">
        <v>0</v>
      </c>
      <c r="IY19">
        <v>0</v>
      </c>
      <c r="IZ19">
        <v>0</v>
      </c>
      <c r="JA19">
        <v>-1</v>
      </c>
      <c r="JB19">
        <v>-1</v>
      </c>
      <c r="JC19">
        <v>-1</v>
      </c>
      <c r="JD19">
        <v>-1</v>
      </c>
      <c r="JE19">
        <v>5.8</v>
      </c>
      <c r="JF19">
        <v>5.8</v>
      </c>
      <c r="JG19">
        <v>0.157471</v>
      </c>
      <c r="JH19">
        <v>4.99756</v>
      </c>
      <c r="JI19">
        <v>1.4477500000000001</v>
      </c>
      <c r="JJ19">
        <v>2.3290999999999999</v>
      </c>
      <c r="JK19">
        <v>1.3952599999999999</v>
      </c>
      <c r="JL19">
        <v>2.3046899999999999</v>
      </c>
      <c r="JM19">
        <v>30.222000000000001</v>
      </c>
      <c r="JN19">
        <v>24.253900000000002</v>
      </c>
      <c r="JO19">
        <v>2</v>
      </c>
      <c r="JP19">
        <v>350.37200000000001</v>
      </c>
      <c r="JQ19">
        <v>518.32000000000005</v>
      </c>
      <c r="JR19">
        <v>21.9999</v>
      </c>
      <c r="JS19">
        <v>25.855599999999999</v>
      </c>
      <c r="JT19">
        <v>30.0001</v>
      </c>
      <c r="JU19">
        <v>26.125299999999999</v>
      </c>
      <c r="JV19">
        <v>26.157699999999998</v>
      </c>
      <c r="JW19">
        <v>-1</v>
      </c>
      <c r="JX19">
        <v>24.897099999999998</v>
      </c>
      <c r="JY19">
        <v>94.402199999999993</v>
      </c>
      <c r="JZ19">
        <v>22</v>
      </c>
      <c r="KA19">
        <v>400</v>
      </c>
      <c r="KB19">
        <v>15.7788</v>
      </c>
      <c r="KC19">
        <v>101.142</v>
      </c>
      <c r="KD19">
        <v>100.754</v>
      </c>
    </row>
    <row r="20" spans="1:290" x14ac:dyDescent="0.35">
      <c r="A20">
        <v>2</v>
      </c>
      <c r="B20">
        <v>1717083130.0999999</v>
      </c>
      <c r="C20">
        <v>300.09999990463263</v>
      </c>
      <c r="D20" t="s">
        <v>437</v>
      </c>
      <c r="E20" t="s">
        <v>438</v>
      </c>
      <c r="F20">
        <v>15</v>
      </c>
      <c r="G20">
        <v>1717083122.099999</v>
      </c>
      <c r="H20">
        <f t="shared" si="0"/>
        <v>1.032525386271314E-3</v>
      </c>
      <c r="I20">
        <f t="shared" si="1"/>
        <v>1.032525386271314</v>
      </c>
      <c r="J20">
        <f t="shared" si="2"/>
        <v>-1.9098737650304338</v>
      </c>
      <c r="K20">
        <f t="shared" si="3"/>
        <v>450.74680645161288</v>
      </c>
      <c r="L20">
        <f t="shared" si="4"/>
        <v>475.28540426372115</v>
      </c>
      <c r="M20">
        <f t="shared" si="5"/>
        <v>47.908468711306426</v>
      </c>
      <c r="N20">
        <f t="shared" si="6"/>
        <v>45.434993542587776</v>
      </c>
      <c r="O20">
        <f t="shared" si="7"/>
        <v>9.478622886014447E-2</v>
      </c>
      <c r="P20">
        <f t="shared" si="8"/>
        <v>2.9439381948151366</v>
      </c>
      <c r="Q20">
        <f t="shared" si="9"/>
        <v>9.3122865049572137E-2</v>
      </c>
      <c r="R20">
        <f t="shared" si="10"/>
        <v>5.8348805948874052E-2</v>
      </c>
      <c r="S20">
        <f t="shared" si="11"/>
        <v>0.16849427999999997</v>
      </c>
      <c r="T20">
        <f t="shared" si="12"/>
        <v>22.895277448711276</v>
      </c>
      <c r="U20">
        <f t="shared" si="13"/>
        <v>22.895277448711276</v>
      </c>
      <c r="V20">
        <f t="shared" si="14"/>
        <v>2.801898587921777</v>
      </c>
      <c r="W20">
        <f t="shared" si="15"/>
        <v>60.026168150832071</v>
      </c>
      <c r="X20">
        <f t="shared" si="16"/>
        <v>1.7092672514257483</v>
      </c>
      <c r="Y20">
        <f t="shared" si="17"/>
        <v>2.8475368394843223</v>
      </c>
      <c r="Z20">
        <f t="shared" si="18"/>
        <v>1.0926313364960287</v>
      </c>
      <c r="AA20">
        <f t="shared" si="19"/>
        <v>-45.534369534564952</v>
      </c>
      <c r="AB20">
        <f t="shared" si="20"/>
        <v>42.377037441096753</v>
      </c>
      <c r="AC20">
        <f t="shared" si="21"/>
        <v>2.9847983909721125</v>
      </c>
      <c r="AD20">
        <f t="shared" si="22"/>
        <v>-4.0394224960849101E-3</v>
      </c>
      <c r="AE20">
        <f t="shared" si="23"/>
        <v>-2.0471616827050925</v>
      </c>
      <c r="AF20">
        <f t="shared" si="24"/>
        <v>1.0350090324171803</v>
      </c>
      <c r="AG20">
        <f t="shared" si="25"/>
        <v>-1.9098737650304338</v>
      </c>
      <c r="AH20">
        <v>455.90946695048211</v>
      </c>
      <c r="AI20">
        <v>458.35569696969719</v>
      </c>
      <c r="AJ20">
        <v>-2.1719924308195419E-2</v>
      </c>
      <c r="AK20">
        <v>67.048456320914426</v>
      </c>
      <c r="AL20">
        <f t="shared" si="26"/>
        <v>1.032525386271314</v>
      </c>
      <c r="AM20">
        <v>15.736898067478281</v>
      </c>
      <c r="AN20">
        <v>16.954269696969689</v>
      </c>
      <c r="AO20">
        <v>-4.4075855861383969E-7</v>
      </c>
      <c r="AP20">
        <v>78.025067225610215</v>
      </c>
      <c r="AQ20">
        <v>130</v>
      </c>
      <c r="AR20">
        <v>26</v>
      </c>
      <c r="AS20">
        <f t="shared" si="27"/>
        <v>1</v>
      </c>
      <c r="AT20">
        <f t="shared" si="28"/>
        <v>0</v>
      </c>
      <c r="AU20">
        <f t="shared" si="29"/>
        <v>54000.218338857929</v>
      </c>
      <c r="AV20" t="s">
        <v>439</v>
      </c>
      <c r="AW20">
        <v>10254.299999999999</v>
      </c>
      <c r="AX20">
        <v>1199.8543999999999</v>
      </c>
      <c r="AY20">
        <v>6298.27</v>
      </c>
      <c r="AZ20">
        <f t="shared" si="30"/>
        <v>0.80949460724929234</v>
      </c>
      <c r="BA20">
        <v>-1.90987376503048</v>
      </c>
      <c r="BB20" t="s">
        <v>431</v>
      </c>
      <c r="BC20" t="s">
        <v>431</v>
      </c>
      <c r="BD20">
        <v>0</v>
      </c>
      <c r="BE20">
        <v>0</v>
      </c>
      <c r="BF20" t="e">
        <f t="shared" si="31"/>
        <v>#DIV/0!</v>
      </c>
      <c r="BG20">
        <v>0.5</v>
      </c>
      <c r="BH20">
        <f t="shared" si="32"/>
        <v>0.74492207999999982</v>
      </c>
      <c r="BI20">
        <f t="shared" si="33"/>
        <v>-1.9098737650304338</v>
      </c>
      <c r="BJ20" t="e">
        <f t="shared" si="34"/>
        <v>#DIV/0!</v>
      </c>
      <c r="BK20">
        <f t="shared" si="35"/>
        <v>6.200014614200525E-14</v>
      </c>
      <c r="BL20" t="e">
        <f t="shared" si="36"/>
        <v>#DIV/0!</v>
      </c>
      <c r="BM20" t="e">
        <f t="shared" si="37"/>
        <v>#DIV/0!</v>
      </c>
      <c r="BN20" t="s">
        <v>431</v>
      </c>
      <c r="BO20">
        <v>0</v>
      </c>
      <c r="BP20" t="e">
        <f t="shared" si="38"/>
        <v>#DIV/0!</v>
      </c>
      <c r="BQ20" t="e">
        <f t="shared" si="39"/>
        <v>#DIV/0!</v>
      </c>
      <c r="BR20" t="e">
        <f t="shared" si="40"/>
        <v>#DIV/0!</v>
      </c>
      <c r="BS20" t="e">
        <f t="shared" si="41"/>
        <v>#DIV/0!</v>
      </c>
      <c r="BT20">
        <f t="shared" si="42"/>
        <v>0</v>
      </c>
      <c r="BU20">
        <f t="shared" si="43"/>
        <v>1.235338680510863</v>
      </c>
      <c r="BV20" t="e">
        <f t="shared" si="44"/>
        <v>#DIV/0!</v>
      </c>
      <c r="BW20" t="e">
        <f t="shared" si="45"/>
        <v>#DIV/0!</v>
      </c>
      <c r="DF20">
        <f t="shared" si="46"/>
        <v>0.88681199999999982</v>
      </c>
      <c r="DG20">
        <f t="shared" si="47"/>
        <v>0.74492207999999982</v>
      </c>
      <c r="DH20">
        <f t="shared" si="48"/>
        <v>0.84</v>
      </c>
      <c r="DI20">
        <f t="shared" si="49"/>
        <v>0.19</v>
      </c>
      <c r="DJ20">
        <v>1717083122.099999</v>
      </c>
      <c r="DK20">
        <v>450.74680645161288</v>
      </c>
      <c r="DL20">
        <v>448.85106451612899</v>
      </c>
      <c r="DM20">
        <v>16.957122580645159</v>
      </c>
      <c r="DN20">
        <v>15.73682903225807</v>
      </c>
      <c r="DO20">
        <v>450.67680645161289</v>
      </c>
      <c r="DP20">
        <v>16.950122580645161</v>
      </c>
      <c r="DQ20">
        <v>500.26893548387102</v>
      </c>
      <c r="DR20">
        <v>100.6994838709677</v>
      </c>
      <c r="DS20">
        <v>9.9884848387096797E-2</v>
      </c>
      <c r="DT20">
        <v>23.162280645161299</v>
      </c>
      <c r="DU20">
        <v>22.614277419354838</v>
      </c>
      <c r="DV20">
        <v>999.90000000000032</v>
      </c>
      <c r="DW20">
        <v>0</v>
      </c>
      <c r="DX20">
        <v>0</v>
      </c>
      <c r="DY20">
        <v>10012.21806451613</v>
      </c>
      <c r="DZ20">
        <v>0</v>
      </c>
      <c r="EA20">
        <v>2.818109032258064</v>
      </c>
      <c r="EB20">
        <v>1.905324516129032</v>
      </c>
      <c r="EC20">
        <v>458.53116129032247</v>
      </c>
      <c r="ED20">
        <v>456.02738709677419</v>
      </c>
      <c r="EE20">
        <v>1.218985161290322</v>
      </c>
      <c r="EF20">
        <v>448.85106451612899</v>
      </c>
      <c r="EG20">
        <v>15.73682903225807</v>
      </c>
      <c r="EH20">
        <v>1.707443225806452</v>
      </c>
      <c r="EI20">
        <v>1.584691612903226</v>
      </c>
      <c r="EJ20">
        <v>14.964264516129029</v>
      </c>
      <c r="EK20">
        <v>13.810735483870969</v>
      </c>
      <c r="EL20">
        <v>0.88681199999999982</v>
      </c>
      <c r="EM20">
        <v>0</v>
      </c>
      <c r="EN20">
        <v>0</v>
      </c>
      <c r="EO20">
        <v>0</v>
      </c>
      <c r="EP20">
        <v>1199.7158064516129</v>
      </c>
      <c r="EQ20">
        <v>0.88681199999999982</v>
      </c>
      <c r="ER20">
        <v>91.709064516129018</v>
      </c>
      <c r="ES20">
        <v>6.3161290322580652E-2</v>
      </c>
      <c r="ET20">
        <v>35.364741935483863</v>
      </c>
      <c r="EU20">
        <v>38.368612903225788</v>
      </c>
      <c r="EV20">
        <v>36.975612903225787</v>
      </c>
      <c r="EW20">
        <v>38.654967741935472</v>
      </c>
      <c r="EX20">
        <v>37.93922580645161</v>
      </c>
      <c r="EY20">
        <v>0</v>
      </c>
      <c r="EZ20">
        <v>0</v>
      </c>
      <c r="FA20">
        <v>0</v>
      </c>
      <c r="FB20">
        <v>299.29999995231628</v>
      </c>
      <c r="FC20">
        <v>0</v>
      </c>
      <c r="FD20">
        <v>1199.8543999999999</v>
      </c>
      <c r="FE20">
        <v>2.583846184363888</v>
      </c>
      <c r="FF20">
        <v>16.223230717033189</v>
      </c>
      <c r="FG20">
        <v>92.325720000000004</v>
      </c>
      <c r="FH20">
        <v>15</v>
      </c>
      <c r="FI20">
        <v>1717083152.0999999</v>
      </c>
      <c r="FJ20" t="s">
        <v>440</v>
      </c>
      <c r="FK20">
        <v>1717083152.0999999</v>
      </c>
      <c r="FL20">
        <v>1717083150.0999999</v>
      </c>
      <c r="FM20">
        <v>5</v>
      </c>
      <c r="FN20">
        <v>-8.9999999999999993E-3</v>
      </c>
      <c r="FO20">
        <v>1E-3</v>
      </c>
      <c r="FP20">
        <v>7.0000000000000007E-2</v>
      </c>
      <c r="FQ20">
        <v>7.0000000000000001E-3</v>
      </c>
      <c r="FR20">
        <v>448</v>
      </c>
      <c r="FS20">
        <v>16</v>
      </c>
      <c r="FT20">
        <v>0.34</v>
      </c>
      <c r="FU20">
        <v>0.08</v>
      </c>
      <c r="FV20">
        <v>1.910091463414634</v>
      </c>
      <c r="FW20">
        <v>-5.8273588850172392E-2</v>
      </c>
      <c r="FX20">
        <v>2.477485936176033E-2</v>
      </c>
      <c r="FY20">
        <v>1</v>
      </c>
      <c r="FZ20">
        <v>450.76190210824672</v>
      </c>
      <c r="GA20">
        <v>-1.436128920063986</v>
      </c>
      <c r="GB20">
        <v>0.1038098669357102</v>
      </c>
      <c r="GC20">
        <v>0</v>
      </c>
      <c r="GD20">
        <v>1.2189170731707319</v>
      </c>
      <c r="GE20">
        <v>-2.8488501742162122E-3</v>
      </c>
      <c r="GF20">
        <v>9.873720822427517E-4</v>
      </c>
      <c r="GG20">
        <v>1</v>
      </c>
      <c r="GH20">
        <v>2</v>
      </c>
      <c r="GI20">
        <v>3</v>
      </c>
      <c r="GJ20" t="s">
        <v>441</v>
      </c>
      <c r="GK20">
        <v>2.99247</v>
      </c>
      <c r="GL20">
        <v>2.7466200000000001</v>
      </c>
      <c r="GM20">
        <v>9.8899500000000001E-2</v>
      </c>
      <c r="GN20">
        <v>9.85293E-2</v>
      </c>
      <c r="GO20">
        <v>9.1878000000000001E-2</v>
      </c>
      <c r="GP20">
        <v>8.6828299999999997E-2</v>
      </c>
      <c r="GQ20">
        <v>26972.1</v>
      </c>
      <c r="GR20">
        <v>24260.9</v>
      </c>
      <c r="GS20">
        <v>30162.3</v>
      </c>
      <c r="GT20">
        <v>27675.1</v>
      </c>
      <c r="GU20">
        <v>36056</v>
      </c>
      <c r="GV20">
        <v>35244.400000000001</v>
      </c>
      <c r="GW20">
        <v>42799.1</v>
      </c>
      <c r="GX20">
        <v>41461.300000000003</v>
      </c>
      <c r="GY20">
        <v>1.7565299999999999</v>
      </c>
      <c r="GZ20">
        <v>1.95845</v>
      </c>
      <c r="HA20">
        <v>4.5191500000000003E-2</v>
      </c>
      <c r="HB20">
        <v>0</v>
      </c>
      <c r="HC20">
        <v>21.868500000000001</v>
      </c>
      <c r="HD20">
        <v>999.9</v>
      </c>
      <c r="HE20">
        <v>63.5</v>
      </c>
      <c r="HF20">
        <v>24.6</v>
      </c>
      <c r="HG20">
        <v>19.578199999999999</v>
      </c>
      <c r="HH20">
        <v>60.7654</v>
      </c>
      <c r="HI20">
        <v>10.897399999999999</v>
      </c>
      <c r="HJ20">
        <v>1</v>
      </c>
      <c r="HK20">
        <v>-9.0724100000000002E-2</v>
      </c>
      <c r="HL20">
        <v>0.20966799999999999</v>
      </c>
      <c r="HM20">
        <v>20.3613</v>
      </c>
      <c r="HN20">
        <v>5.2214799999999997</v>
      </c>
      <c r="HO20">
        <v>12.004</v>
      </c>
      <c r="HP20">
        <v>4.9748000000000001</v>
      </c>
      <c r="HQ20">
        <v>3.2919499999999999</v>
      </c>
      <c r="HR20">
        <v>9999</v>
      </c>
      <c r="HS20">
        <v>9999</v>
      </c>
      <c r="HT20">
        <v>9999</v>
      </c>
      <c r="HU20">
        <v>999.9</v>
      </c>
      <c r="HV20">
        <v>1.86778</v>
      </c>
      <c r="HW20">
        <v>1.8590800000000001</v>
      </c>
      <c r="HX20">
        <v>1.85829</v>
      </c>
      <c r="HY20">
        <v>1.8603799999999999</v>
      </c>
      <c r="HZ20">
        <v>1.86466</v>
      </c>
      <c r="IA20">
        <v>1.8643000000000001</v>
      </c>
      <c r="IB20">
        <v>1.8664700000000001</v>
      </c>
      <c r="IC20">
        <v>1.8633999999999999</v>
      </c>
      <c r="ID20">
        <v>5</v>
      </c>
      <c r="IE20">
        <v>0</v>
      </c>
      <c r="IF20">
        <v>0</v>
      </c>
      <c r="IG20">
        <v>0</v>
      </c>
      <c r="IH20" t="s">
        <v>434</v>
      </c>
      <c r="II20" t="s">
        <v>435</v>
      </c>
      <c r="IJ20" t="s">
        <v>436</v>
      </c>
      <c r="IK20" t="s">
        <v>436</v>
      </c>
      <c r="IL20" t="s">
        <v>436</v>
      </c>
      <c r="IM20" t="s">
        <v>436</v>
      </c>
      <c r="IN20">
        <v>0</v>
      </c>
      <c r="IO20">
        <v>100</v>
      </c>
      <c r="IP20">
        <v>100</v>
      </c>
      <c r="IQ20">
        <v>7.0000000000000007E-2</v>
      </c>
      <c r="IR20">
        <v>7.0000000000000001E-3</v>
      </c>
      <c r="IS20">
        <v>7.9571428571512115E-2</v>
      </c>
      <c r="IT20">
        <v>0</v>
      </c>
      <c r="IU20">
        <v>0</v>
      </c>
      <c r="IV20">
        <v>0</v>
      </c>
      <c r="IW20">
        <v>5.6899999999959761E-3</v>
      </c>
      <c r="IX20">
        <v>0</v>
      </c>
      <c r="IY20">
        <v>0</v>
      </c>
      <c r="IZ20">
        <v>0</v>
      </c>
      <c r="JA20">
        <v>-1</v>
      </c>
      <c r="JB20">
        <v>-1</v>
      </c>
      <c r="JC20">
        <v>-1</v>
      </c>
      <c r="JD20">
        <v>-1</v>
      </c>
      <c r="JE20">
        <v>4.7</v>
      </c>
      <c r="JF20">
        <v>4.7</v>
      </c>
      <c r="JG20">
        <v>0.157471</v>
      </c>
      <c r="JH20">
        <v>4.99756</v>
      </c>
      <c r="JI20">
        <v>1.4489700000000001</v>
      </c>
      <c r="JJ20">
        <v>2.3290999999999999</v>
      </c>
      <c r="JK20">
        <v>1.3964799999999999</v>
      </c>
      <c r="JL20">
        <v>2.3718300000000001</v>
      </c>
      <c r="JM20">
        <v>30.372399999999999</v>
      </c>
      <c r="JN20">
        <v>24.262599999999999</v>
      </c>
      <c r="JO20">
        <v>2</v>
      </c>
      <c r="JP20">
        <v>349.625</v>
      </c>
      <c r="JQ20">
        <v>517.548</v>
      </c>
      <c r="JR20">
        <v>22.0001</v>
      </c>
      <c r="JS20">
        <v>25.819800000000001</v>
      </c>
      <c r="JT20">
        <v>30</v>
      </c>
      <c r="JU20">
        <v>26.087900000000001</v>
      </c>
      <c r="JV20">
        <v>26.119499999999999</v>
      </c>
      <c r="JW20">
        <v>-1</v>
      </c>
      <c r="JX20">
        <v>24.5366</v>
      </c>
      <c r="JY20">
        <v>93.659499999999994</v>
      </c>
      <c r="JZ20">
        <v>22</v>
      </c>
      <c r="KA20">
        <v>400</v>
      </c>
      <c r="KB20">
        <v>15.7753</v>
      </c>
      <c r="KC20">
        <v>101.146</v>
      </c>
      <c r="KD20">
        <v>100.76300000000001</v>
      </c>
    </row>
    <row r="21" spans="1:290" x14ac:dyDescent="0.35">
      <c r="A21">
        <v>3</v>
      </c>
      <c r="B21">
        <v>1717083430.0999999</v>
      </c>
      <c r="C21">
        <v>600.09999990463257</v>
      </c>
      <c r="D21" t="s">
        <v>442</v>
      </c>
      <c r="E21" t="s">
        <v>443</v>
      </c>
      <c r="F21">
        <v>15</v>
      </c>
      <c r="G21">
        <v>1717083422.099999</v>
      </c>
      <c r="H21">
        <f t="shared" si="0"/>
        <v>1.0408391970841882E-3</v>
      </c>
      <c r="I21">
        <f t="shared" si="1"/>
        <v>1.0408391970841882</v>
      </c>
      <c r="J21">
        <f t="shared" si="2"/>
        <v>-1.915466692841902</v>
      </c>
      <c r="K21">
        <f t="shared" si="3"/>
        <v>445.8828387096774</v>
      </c>
      <c r="L21">
        <f t="shared" si="4"/>
        <v>470.26478740544724</v>
      </c>
      <c r="M21">
        <f t="shared" si="5"/>
        <v>47.40007122139194</v>
      </c>
      <c r="N21">
        <f t="shared" si="6"/>
        <v>44.942506598975505</v>
      </c>
      <c r="O21">
        <f t="shared" si="7"/>
        <v>9.5872212010862948E-2</v>
      </c>
      <c r="P21">
        <f t="shared" si="8"/>
        <v>2.9407586659785112</v>
      </c>
      <c r="Q21">
        <f t="shared" si="9"/>
        <v>9.4169079423029087E-2</v>
      </c>
      <c r="R21">
        <f t="shared" si="10"/>
        <v>5.9006174240018083E-2</v>
      </c>
      <c r="S21">
        <f t="shared" si="11"/>
        <v>0.16849427999999997</v>
      </c>
      <c r="T21">
        <f t="shared" si="12"/>
        <v>22.877248171409551</v>
      </c>
      <c r="U21">
        <f t="shared" si="13"/>
        <v>22.877248171409551</v>
      </c>
      <c r="V21">
        <f t="shared" si="14"/>
        <v>2.7988400812482737</v>
      </c>
      <c r="W21">
        <f t="shared" si="15"/>
        <v>60.097576739810641</v>
      </c>
      <c r="X21">
        <f t="shared" si="16"/>
        <v>1.7096878031797611</v>
      </c>
      <c r="Y21">
        <f t="shared" si="17"/>
        <v>2.844853147044125</v>
      </c>
      <c r="Z21">
        <f t="shared" si="18"/>
        <v>1.0891522780685126</v>
      </c>
      <c r="AA21">
        <f t="shared" si="19"/>
        <v>-45.901008591412698</v>
      </c>
      <c r="AB21">
        <f t="shared" si="20"/>
        <v>42.716923501165759</v>
      </c>
      <c r="AC21">
        <f t="shared" si="21"/>
        <v>3.01147790694553</v>
      </c>
      <c r="AD21">
        <f t="shared" si="22"/>
        <v>-4.1129033014115635E-3</v>
      </c>
      <c r="AE21">
        <f t="shared" si="23"/>
        <v>-2.0164329938892953</v>
      </c>
      <c r="AF21">
        <f t="shared" si="24"/>
        <v>1.0413400059298084</v>
      </c>
      <c r="AG21">
        <f t="shared" si="25"/>
        <v>-1.915466692841902</v>
      </c>
      <c r="AH21">
        <v>451.02027792729677</v>
      </c>
      <c r="AI21">
        <v>453.40967878787882</v>
      </c>
      <c r="AJ21">
        <v>-1.008685152580069E-2</v>
      </c>
      <c r="AK21">
        <v>67.04584387235785</v>
      </c>
      <c r="AL21">
        <f t="shared" si="26"/>
        <v>1.0408391970841882</v>
      </c>
      <c r="AM21">
        <v>15.734294865513579</v>
      </c>
      <c r="AN21">
        <v>16.96150545454546</v>
      </c>
      <c r="AO21">
        <v>-4.6624760823718013E-8</v>
      </c>
      <c r="AP21">
        <v>77.99488661576234</v>
      </c>
      <c r="AQ21">
        <v>131</v>
      </c>
      <c r="AR21">
        <v>26</v>
      </c>
      <c r="AS21">
        <f t="shared" si="27"/>
        <v>1</v>
      </c>
      <c r="AT21">
        <f t="shared" si="28"/>
        <v>0</v>
      </c>
      <c r="AU21">
        <f t="shared" si="29"/>
        <v>53909.376122840535</v>
      </c>
      <c r="AV21" t="s">
        <v>444</v>
      </c>
      <c r="AW21">
        <v>10253.4</v>
      </c>
      <c r="AX21">
        <v>1202.578</v>
      </c>
      <c r="AY21">
        <v>6267.39</v>
      </c>
      <c r="AZ21">
        <f t="shared" si="30"/>
        <v>0.80812140300826985</v>
      </c>
      <c r="BA21">
        <v>-1.915466692841902</v>
      </c>
      <c r="BB21" t="s">
        <v>431</v>
      </c>
      <c r="BC21" t="s">
        <v>431</v>
      </c>
      <c r="BD21">
        <v>0</v>
      </c>
      <c r="BE21">
        <v>0</v>
      </c>
      <c r="BF21" t="e">
        <f t="shared" si="31"/>
        <v>#DIV/0!</v>
      </c>
      <c r="BG21">
        <v>0.5</v>
      </c>
      <c r="BH21">
        <f t="shared" si="32"/>
        <v>0.74492207999999982</v>
      </c>
      <c r="BI21">
        <f t="shared" si="33"/>
        <v>-1.915466692841902</v>
      </c>
      <c r="BJ21" t="e">
        <f t="shared" si="34"/>
        <v>#DIV/0!</v>
      </c>
      <c r="BK21">
        <f t="shared" si="35"/>
        <v>0</v>
      </c>
      <c r="BL21" t="e">
        <f t="shared" si="36"/>
        <v>#DIV/0!</v>
      </c>
      <c r="BM21" t="e">
        <f t="shared" si="37"/>
        <v>#DIV/0!</v>
      </c>
      <c r="BN21" t="s">
        <v>431</v>
      </c>
      <c r="BO21">
        <v>0</v>
      </c>
      <c r="BP21" t="e">
        <f t="shared" si="38"/>
        <v>#DIV/0!</v>
      </c>
      <c r="BQ21" t="e">
        <f t="shared" si="39"/>
        <v>#DIV/0!</v>
      </c>
      <c r="BR21" t="e">
        <f t="shared" si="40"/>
        <v>#DIV/0!</v>
      </c>
      <c r="BS21" t="e">
        <f t="shared" si="41"/>
        <v>#DIV/0!</v>
      </c>
      <c r="BT21">
        <f t="shared" si="42"/>
        <v>0</v>
      </c>
      <c r="BU21">
        <f t="shared" si="43"/>
        <v>1.2374378357972617</v>
      </c>
      <c r="BV21" t="e">
        <f t="shared" si="44"/>
        <v>#DIV/0!</v>
      </c>
      <c r="BW21" t="e">
        <f t="shared" si="45"/>
        <v>#DIV/0!</v>
      </c>
      <c r="DF21">
        <f t="shared" si="46"/>
        <v>0.88681199999999982</v>
      </c>
      <c r="DG21">
        <f t="shared" si="47"/>
        <v>0.74492207999999982</v>
      </c>
      <c r="DH21">
        <f t="shared" si="48"/>
        <v>0.84</v>
      </c>
      <c r="DI21">
        <f t="shared" si="49"/>
        <v>0.19</v>
      </c>
      <c r="DJ21">
        <v>1717083422.099999</v>
      </c>
      <c r="DK21">
        <v>445.8828387096774</v>
      </c>
      <c r="DL21">
        <v>444.02122580645158</v>
      </c>
      <c r="DM21">
        <v>16.96212580645161</v>
      </c>
      <c r="DN21">
        <v>15.73432580645161</v>
      </c>
      <c r="DO21">
        <v>445.78083870967743</v>
      </c>
      <c r="DP21">
        <v>16.954125806451611</v>
      </c>
      <c r="DQ21">
        <v>500.2492258064517</v>
      </c>
      <c r="DR21">
        <v>100.6944193548387</v>
      </c>
      <c r="DS21">
        <v>0.10001069999999999</v>
      </c>
      <c r="DT21">
        <v>23.146683870967738</v>
      </c>
      <c r="DU21">
        <v>22.581561290322579</v>
      </c>
      <c r="DV21">
        <v>999.90000000000032</v>
      </c>
      <c r="DW21">
        <v>0</v>
      </c>
      <c r="DX21">
        <v>0</v>
      </c>
      <c r="DY21">
        <v>9994.6316129032257</v>
      </c>
      <c r="DZ21">
        <v>0</v>
      </c>
      <c r="EA21">
        <v>2.7931812903225799</v>
      </c>
      <c r="EB21">
        <v>1.829948064516129</v>
      </c>
      <c r="EC21">
        <v>453.54393548387088</v>
      </c>
      <c r="ED21">
        <v>451.11941935483873</v>
      </c>
      <c r="EE21">
        <v>1.2267912903225811</v>
      </c>
      <c r="EF21">
        <v>444.02122580645158</v>
      </c>
      <c r="EG21">
        <v>15.73432580645161</v>
      </c>
      <c r="EH21">
        <v>1.7078899999999999</v>
      </c>
      <c r="EI21">
        <v>1.584358064516129</v>
      </c>
      <c r="EJ21">
        <v>14.96832580645161</v>
      </c>
      <c r="EK21">
        <v>13.8075064516129</v>
      </c>
      <c r="EL21">
        <v>0.88681199999999982</v>
      </c>
      <c r="EM21">
        <v>0</v>
      </c>
      <c r="EN21">
        <v>0</v>
      </c>
      <c r="EO21">
        <v>0</v>
      </c>
      <c r="EP21">
        <v>1202.543548387097</v>
      </c>
      <c r="EQ21">
        <v>0.88681199999999982</v>
      </c>
      <c r="ER21">
        <v>87.546064516129022</v>
      </c>
      <c r="ES21">
        <v>-6.3419354838709682E-2</v>
      </c>
      <c r="ET21">
        <v>35.536032258064523</v>
      </c>
      <c r="EU21">
        <v>38.667096774193539</v>
      </c>
      <c r="EV21">
        <v>37.177225806451609</v>
      </c>
      <c r="EW21">
        <v>39.126774193548378</v>
      </c>
      <c r="EX21">
        <v>38.140838709677404</v>
      </c>
      <c r="EY21">
        <v>0</v>
      </c>
      <c r="EZ21">
        <v>0</v>
      </c>
      <c r="FA21">
        <v>0</v>
      </c>
      <c r="FB21">
        <v>299.20000004768372</v>
      </c>
      <c r="FC21">
        <v>0</v>
      </c>
      <c r="FD21">
        <v>1202.578</v>
      </c>
      <c r="FE21">
        <v>3.515384604072469</v>
      </c>
      <c r="FF21">
        <v>-146.0332307846115</v>
      </c>
      <c r="FG21">
        <v>85.885720000000006</v>
      </c>
      <c r="FH21">
        <v>15</v>
      </c>
      <c r="FI21">
        <v>1717083450.5999999</v>
      </c>
      <c r="FJ21" t="s">
        <v>445</v>
      </c>
      <c r="FK21">
        <v>1717083447.0999999</v>
      </c>
      <c r="FL21">
        <v>1717083450.5999999</v>
      </c>
      <c r="FM21">
        <v>6</v>
      </c>
      <c r="FN21">
        <v>3.2000000000000001E-2</v>
      </c>
      <c r="FO21">
        <v>1E-3</v>
      </c>
      <c r="FP21">
        <v>0.10199999999999999</v>
      </c>
      <c r="FQ21">
        <v>8.0000000000000002E-3</v>
      </c>
      <c r="FR21">
        <v>444</v>
      </c>
      <c r="FS21">
        <v>16</v>
      </c>
      <c r="FT21">
        <v>0.24</v>
      </c>
      <c r="FU21">
        <v>0.08</v>
      </c>
      <c r="FV21">
        <v>1.850711951219512</v>
      </c>
      <c r="FW21">
        <v>-0.30341038327525488</v>
      </c>
      <c r="FX21">
        <v>3.7061333227273223E-2</v>
      </c>
      <c r="FY21">
        <v>1</v>
      </c>
      <c r="FZ21">
        <v>445.87590209641138</v>
      </c>
      <c r="GA21">
        <v>-1.192925431874996</v>
      </c>
      <c r="GB21">
        <v>8.6836764481979772E-2</v>
      </c>
      <c r="GC21">
        <v>0</v>
      </c>
      <c r="GD21">
        <v>1.226427317073171</v>
      </c>
      <c r="GE21">
        <v>3.8015331010475498E-3</v>
      </c>
      <c r="GF21">
        <v>8.4984080113246542E-4</v>
      </c>
      <c r="GG21">
        <v>1</v>
      </c>
      <c r="GH21">
        <v>2</v>
      </c>
      <c r="GI21">
        <v>3</v>
      </c>
      <c r="GJ21" t="s">
        <v>441</v>
      </c>
      <c r="GK21">
        <v>2.99248</v>
      </c>
      <c r="GL21">
        <v>2.74647</v>
      </c>
      <c r="GM21">
        <v>9.8107399999999997E-2</v>
      </c>
      <c r="GN21">
        <v>9.7747600000000004E-2</v>
      </c>
      <c r="GO21">
        <v>9.1906100000000004E-2</v>
      </c>
      <c r="GP21">
        <v>8.6819999999999994E-2</v>
      </c>
      <c r="GQ21">
        <v>26997.4</v>
      </c>
      <c r="GR21">
        <v>24282.3</v>
      </c>
      <c r="GS21">
        <v>30164</v>
      </c>
      <c r="GT21">
        <v>27675.4</v>
      </c>
      <c r="GU21">
        <v>36057.300000000003</v>
      </c>
      <c r="GV21">
        <v>35245.699999999997</v>
      </c>
      <c r="GW21">
        <v>42802.2</v>
      </c>
      <c r="GX21">
        <v>41462.6</v>
      </c>
      <c r="GY21">
        <v>1.7565500000000001</v>
      </c>
      <c r="GZ21">
        <v>1.95747</v>
      </c>
      <c r="HA21">
        <v>4.59701E-2</v>
      </c>
      <c r="HB21">
        <v>0</v>
      </c>
      <c r="HC21">
        <v>21.821200000000001</v>
      </c>
      <c r="HD21">
        <v>999.9</v>
      </c>
      <c r="HE21">
        <v>62.8</v>
      </c>
      <c r="HF21">
        <v>24.7</v>
      </c>
      <c r="HG21">
        <v>19.479800000000001</v>
      </c>
      <c r="HH21">
        <v>61.035400000000003</v>
      </c>
      <c r="HI21">
        <v>10.648999999999999</v>
      </c>
      <c r="HJ21">
        <v>1</v>
      </c>
      <c r="HK21">
        <v>-9.2492400000000002E-2</v>
      </c>
      <c r="HL21">
        <v>0.19183800000000001</v>
      </c>
      <c r="HM21">
        <v>20.3614</v>
      </c>
      <c r="HN21">
        <v>5.2228300000000001</v>
      </c>
      <c r="HO21">
        <v>12.0053</v>
      </c>
      <c r="HP21">
        <v>4.9740000000000002</v>
      </c>
      <c r="HQ21">
        <v>3.2919200000000002</v>
      </c>
      <c r="HR21">
        <v>9999</v>
      </c>
      <c r="HS21">
        <v>9999</v>
      </c>
      <c r="HT21">
        <v>9999</v>
      </c>
      <c r="HU21">
        <v>999.9</v>
      </c>
      <c r="HV21">
        <v>1.8677699999999999</v>
      </c>
      <c r="HW21">
        <v>1.85907</v>
      </c>
      <c r="HX21">
        <v>1.8582399999999999</v>
      </c>
      <c r="HY21">
        <v>1.8604000000000001</v>
      </c>
      <c r="HZ21">
        <v>1.86466</v>
      </c>
      <c r="IA21">
        <v>1.8642700000000001</v>
      </c>
      <c r="IB21">
        <v>1.86646</v>
      </c>
      <c r="IC21">
        <v>1.8633999999999999</v>
      </c>
      <c r="ID21">
        <v>5</v>
      </c>
      <c r="IE21">
        <v>0</v>
      </c>
      <c r="IF21">
        <v>0</v>
      </c>
      <c r="IG21">
        <v>0</v>
      </c>
      <c r="IH21" t="s">
        <v>434</v>
      </c>
      <c r="II21" t="s">
        <v>435</v>
      </c>
      <c r="IJ21" t="s">
        <v>436</v>
      </c>
      <c r="IK21" t="s">
        <v>436</v>
      </c>
      <c r="IL21" t="s">
        <v>436</v>
      </c>
      <c r="IM21" t="s">
        <v>436</v>
      </c>
      <c r="IN21">
        <v>0</v>
      </c>
      <c r="IO21">
        <v>100</v>
      </c>
      <c r="IP21">
        <v>100</v>
      </c>
      <c r="IQ21">
        <v>0.10199999999999999</v>
      </c>
      <c r="IR21">
        <v>8.0000000000000002E-3</v>
      </c>
      <c r="IS21">
        <v>7.0299999999974716E-2</v>
      </c>
      <c r="IT21">
        <v>0</v>
      </c>
      <c r="IU21">
        <v>0</v>
      </c>
      <c r="IV21">
        <v>0</v>
      </c>
      <c r="IW21">
        <v>6.9800000000022067E-3</v>
      </c>
      <c r="IX21">
        <v>0</v>
      </c>
      <c r="IY21">
        <v>0</v>
      </c>
      <c r="IZ21">
        <v>0</v>
      </c>
      <c r="JA21">
        <v>-1</v>
      </c>
      <c r="JB21">
        <v>-1</v>
      </c>
      <c r="JC21">
        <v>-1</v>
      </c>
      <c r="JD21">
        <v>-1</v>
      </c>
      <c r="JE21">
        <v>4.5999999999999996</v>
      </c>
      <c r="JF21">
        <v>4.7</v>
      </c>
      <c r="JG21">
        <v>0.157471</v>
      </c>
      <c r="JH21">
        <v>4.99756</v>
      </c>
      <c r="JI21">
        <v>1.4477500000000001</v>
      </c>
      <c r="JJ21">
        <v>2.3278799999999999</v>
      </c>
      <c r="JK21">
        <v>1.3964799999999999</v>
      </c>
      <c r="JL21">
        <v>2.34375</v>
      </c>
      <c r="JM21">
        <v>30.5015</v>
      </c>
      <c r="JN21">
        <v>24.262599999999999</v>
      </c>
      <c r="JO21">
        <v>2</v>
      </c>
      <c r="JP21">
        <v>349.49099999999999</v>
      </c>
      <c r="JQ21">
        <v>516.625</v>
      </c>
      <c r="JR21">
        <v>22</v>
      </c>
      <c r="JS21">
        <v>25.796800000000001</v>
      </c>
      <c r="JT21">
        <v>30.0001</v>
      </c>
      <c r="JU21">
        <v>26.061499999999999</v>
      </c>
      <c r="JV21">
        <v>26.0932</v>
      </c>
      <c r="JW21">
        <v>-1</v>
      </c>
      <c r="JX21">
        <v>24.132300000000001</v>
      </c>
      <c r="JY21">
        <v>92.912899999999993</v>
      </c>
      <c r="JZ21">
        <v>22</v>
      </c>
      <c r="KA21">
        <v>400</v>
      </c>
      <c r="KB21">
        <v>15.776300000000001</v>
      </c>
      <c r="KC21">
        <v>101.15300000000001</v>
      </c>
      <c r="KD21">
        <v>100.765</v>
      </c>
    </row>
    <row r="22" spans="1:290" x14ac:dyDescent="0.35">
      <c r="A22">
        <v>4</v>
      </c>
      <c r="B22">
        <v>1717083730.0999999</v>
      </c>
      <c r="C22">
        <v>900.09999990463257</v>
      </c>
      <c r="D22" t="s">
        <v>446</v>
      </c>
      <c r="E22" t="s">
        <v>447</v>
      </c>
      <c r="F22">
        <v>15</v>
      </c>
      <c r="G22">
        <v>1717083722.349999</v>
      </c>
      <c r="H22">
        <f t="shared" si="0"/>
        <v>1.0513144234670104E-3</v>
      </c>
      <c r="I22">
        <f t="shared" si="1"/>
        <v>1.0513144234670104</v>
      </c>
      <c r="J22">
        <f t="shared" si="2"/>
        <v>-2.0265187183082891</v>
      </c>
      <c r="K22">
        <f t="shared" si="3"/>
        <v>442.31420000000008</v>
      </c>
      <c r="L22">
        <f t="shared" si="4"/>
        <v>468.31283314315118</v>
      </c>
      <c r="M22">
        <f t="shared" si="5"/>
        <v>47.201195623992739</v>
      </c>
      <c r="N22">
        <f t="shared" si="6"/>
        <v>44.580796433327848</v>
      </c>
      <c r="O22">
        <f t="shared" si="7"/>
        <v>9.6746029076501969E-2</v>
      </c>
      <c r="P22">
        <f t="shared" si="8"/>
        <v>2.9400032437635129</v>
      </c>
      <c r="Q22">
        <f t="shared" si="9"/>
        <v>9.5011574670834681E-2</v>
      </c>
      <c r="R22">
        <f t="shared" si="10"/>
        <v>5.9535477985113272E-2</v>
      </c>
      <c r="S22">
        <f t="shared" si="11"/>
        <v>0.16849427999999997</v>
      </c>
      <c r="T22">
        <f t="shared" si="12"/>
        <v>22.876911113102878</v>
      </c>
      <c r="U22">
        <f t="shared" si="13"/>
        <v>22.876911113102878</v>
      </c>
      <c r="V22">
        <f t="shared" si="14"/>
        <v>2.798782930126511</v>
      </c>
      <c r="W22">
        <f t="shared" si="15"/>
        <v>60.045787642446058</v>
      </c>
      <c r="X22">
        <f t="shared" si="16"/>
        <v>1.7084674676254561</v>
      </c>
      <c r="Y22">
        <f t="shared" si="17"/>
        <v>2.845274472538935</v>
      </c>
      <c r="Z22">
        <f t="shared" si="18"/>
        <v>1.0903154625010549</v>
      </c>
      <c r="AA22">
        <f t="shared" si="19"/>
        <v>-46.362966074895155</v>
      </c>
      <c r="AB22">
        <f t="shared" si="20"/>
        <v>43.147617956585925</v>
      </c>
      <c r="AC22">
        <f t="shared" si="21"/>
        <v>3.0426553801657765</v>
      </c>
      <c r="AD22">
        <f t="shared" si="22"/>
        <v>-4.1984581434562074E-3</v>
      </c>
      <c r="AE22">
        <f t="shared" si="23"/>
        <v>-1.9685848546130289</v>
      </c>
      <c r="AF22">
        <f t="shared" si="24"/>
        <v>1.0496770029045421</v>
      </c>
      <c r="AG22">
        <f t="shared" si="25"/>
        <v>-2.0265187183082891</v>
      </c>
      <c r="AH22">
        <v>447.4436483061441</v>
      </c>
      <c r="AI22">
        <v>449.91263030303031</v>
      </c>
      <c r="AJ22">
        <v>8.0854329402457441E-5</v>
      </c>
      <c r="AK22">
        <v>67.048870029527137</v>
      </c>
      <c r="AL22">
        <f t="shared" si="26"/>
        <v>1.0513144234670104</v>
      </c>
      <c r="AM22">
        <v>15.71291068160588</v>
      </c>
      <c r="AN22">
        <v>16.952458787878779</v>
      </c>
      <c r="AO22">
        <v>4.7722852752883597E-6</v>
      </c>
      <c r="AP22">
        <v>78.029127204641711</v>
      </c>
      <c r="AQ22">
        <v>130</v>
      </c>
      <c r="AR22">
        <v>26</v>
      </c>
      <c r="AS22">
        <f t="shared" si="27"/>
        <v>1</v>
      </c>
      <c r="AT22">
        <f t="shared" si="28"/>
        <v>0</v>
      </c>
      <c r="AU22">
        <f t="shared" si="29"/>
        <v>53886.609722524605</v>
      </c>
      <c r="AV22" t="s">
        <v>448</v>
      </c>
      <c r="AW22">
        <v>10253.6</v>
      </c>
      <c r="AX22">
        <v>1207.257307692307</v>
      </c>
      <c r="AY22">
        <v>6245.04</v>
      </c>
      <c r="AZ22">
        <f t="shared" si="30"/>
        <v>0.80668541631561896</v>
      </c>
      <c r="BA22">
        <v>-2.026518718308242</v>
      </c>
      <c r="BB22" t="s">
        <v>431</v>
      </c>
      <c r="BC22" t="s">
        <v>431</v>
      </c>
      <c r="BD22">
        <v>0</v>
      </c>
      <c r="BE22">
        <v>0</v>
      </c>
      <c r="BF22" t="e">
        <f t="shared" si="31"/>
        <v>#DIV/0!</v>
      </c>
      <c r="BG22">
        <v>0.5</v>
      </c>
      <c r="BH22">
        <f t="shared" si="32"/>
        <v>0.74492207999999982</v>
      </c>
      <c r="BI22">
        <f t="shared" si="33"/>
        <v>-2.0265187183082891</v>
      </c>
      <c r="BJ22" t="e">
        <f t="shared" si="34"/>
        <v>#DIV/0!</v>
      </c>
      <c r="BK22">
        <f t="shared" si="35"/>
        <v>-6.3192456644736112E-14</v>
      </c>
      <c r="BL22" t="e">
        <f t="shared" si="36"/>
        <v>#DIV/0!</v>
      </c>
      <c r="BM22" t="e">
        <f t="shared" si="37"/>
        <v>#DIV/0!</v>
      </c>
      <c r="BN22" t="s">
        <v>431</v>
      </c>
      <c r="BO22">
        <v>0</v>
      </c>
      <c r="BP22" t="e">
        <f t="shared" si="38"/>
        <v>#DIV/0!</v>
      </c>
      <c r="BQ22" t="e">
        <f t="shared" si="39"/>
        <v>#DIV/0!</v>
      </c>
      <c r="BR22" t="e">
        <f t="shared" si="40"/>
        <v>#DIV/0!</v>
      </c>
      <c r="BS22" t="e">
        <f t="shared" si="41"/>
        <v>#DIV/0!</v>
      </c>
      <c r="BT22">
        <f t="shared" si="42"/>
        <v>0</v>
      </c>
      <c r="BU22">
        <f t="shared" si="43"/>
        <v>1.2396406080666593</v>
      </c>
      <c r="BV22" t="e">
        <f t="shared" si="44"/>
        <v>#DIV/0!</v>
      </c>
      <c r="BW22" t="e">
        <f t="shared" si="45"/>
        <v>#DIV/0!</v>
      </c>
      <c r="DF22">
        <f t="shared" si="46"/>
        <v>0.88681199999999982</v>
      </c>
      <c r="DG22">
        <f t="shared" si="47"/>
        <v>0.74492207999999982</v>
      </c>
      <c r="DH22">
        <f t="shared" si="48"/>
        <v>0.84</v>
      </c>
      <c r="DI22">
        <f t="shared" si="49"/>
        <v>0.19</v>
      </c>
      <c r="DJ22">
        <v>1717083722.349999</v>
      </c>
      <c r="DK22">
        <v>442.31420000000008</v>
      </c>
      <c r="DL22">
        <v>440.50993333333332</v>
      </c>
      <c r="DM22">
        <v>16.95078333333333</v>
      </c>
      <c r="DN22">
        <v>15.713133333333341</v>
      </c>
      <c r="DO22">
        <v>442.19220000000013</v>
      </c>
      <c r="DP22">
        <v>16.943783333333329</v>
      </c>
      <c r="DQ22">
        <v>500.24683333333331</v>
      </c>
      <c r="DR22">
        <v>100.68989999999999</v>
      </c>
      <c r="DS22">
        <v>9.9982923333333321E-2</v>
      </c>
      <c r="DT22">
        <v>23.149133333333332</v>
      </c>
      <c r="DU22">
        <v>22.58615666666666</v>
      </c>
      <c r="DV22">
        <v>999.9000000000002</v>
      </c>
      <c r="DW22">
        <v>0</v>
      </c>
      <c r="DX22">
        <v>0</v>
      </c>
      <c r="DY22">
        <v>9990.7853333333333</v>
      </c>
      <c r="DZ22">
        <v>0</v>
      </c>
      <c r="EA22">
        <v>3.0468500000000009</v>
      </c>
      <c r="EB22">
        <v>1.7846869999999999</v>
      </c>
      <c r="EC22">
        <v>449.92153333333329</v>
      </c>
      <c r="ED22">
        <v>447.54223333333329</v>
      </c>
      <c r="EE22">
        <v>1.2386543333333331</v>
      </c>
      <c r="EF22">
        <v>440.50993333333332</v>
      </c>
      <c r="EG22">
        <v>15.713133333333341</v>
      </c>
      <c r="EH22">
        <v>1.7068719999999999</v>
      </c>
      <c r="EI22">
        <v>1.582152666666667</v>
      </c>
      <c r="EJ22">
        <v>14.959073333333331</v>
      </c>
      <c r="EK22">
        <v>13.786060000000001</v>
      </c>
      <c r="EL22">
        <v>0.88681199999999982</v>
      </c>
      <c r="EM22">
        <v>0</v>
      </c>
      <c r="EN22">
        <v>0</v>
      </c>
      <c r="EO22">
        <v>0</v>
      </c>
      <c r="EP22">
        <v>1207.1733333333329</v>
      </c>
      <c r="EQ22">
        <v>0.88681199999999982</v>
      </c>
      <c r="ER22">
        <v>112.5916666666667</v>
      </c>
      <c r="ES22">
        <v>-0.24223333333333341</v>
      </c>
      <c r="ET22">
        <v>35.616533333333329</v>
      </c>
      <c r="EU22">
        <v>38.94139999999998</v>
      </c>
      <c r="EV22">
        <v>37.303933333333333</v>
      </c>
      <c r="EW22">
        <v>39.55813333333333</v>
      </c>
      <c r="EX22">
        <v>38.299799999999998</v>
      </c>
      <c r="EY22">
        <v>0</v>
      </c>
      <c r="EZ22">
        <v>0</v>
      </c>
      <c r="FA22">
        <v>0</v>
      </c>
      <c r="FB22">
        <v>299.59999990463263</v>
      </c>
      <c r="FC22">
        <v>0</v>
      </c>
      <c r="FD22">
        <v>1207.257307692307</v>
      </c>
      <c r="FE22">
        <v>2.9699144998321501</v>
      </c>
      <c r="FF22">
        <v>-4.2201367231348863</v>
      </c>
      <c r="FG22">
        <v>112.3470384615384</v>
      </c>
      <c r="FH22">
        <v>15</v>
      </c>
      <c r="FI22">
        <v>1717083750.5999999</v>
      </c>
      <c r="FJ22" t="s">
        <v>449</v>
      </c>
      <c r="FK22">
        <v>1717083748.0999999</v>
      </c>
      <c r="FL22">
        <v>1717083750.5999999</v>
      </c>
      <c r="FM22">
        <v>7</v>
      </c>
      <c r="FN22">
        <v>0.02</v>
      </c>
      <c r="FO22">
        <v>-1E-3</v>
      </c>
      <c r="FP22">
        <v>0.122</v>
      </c>
      <c r="FQ22">
        <v>7.0000000000000001E-3</v>
      </c>
      <c r="FR22">
        <v>440</v>
      </c>
      <c r="FS22">
        <v>16</v>
      </c>
      <c r="FT22">
        <v>0.21</v>
      </c>
      <c r="FU22">
        <v>7.0000000000000007E-2</v>
      </c>
      <c r="FV22">
        <v>1.79352512195122</v>
      </c>
      <c r="FW22">
        <v>2.1086341463415169E-2</v>
      </c>
      <c r="FX22">
        <v>5.6517165409818097E-2</v>
      </c>
      <c r="FY22">
        <v>1</v>
      </c>
      <c r="FZ22">
        <v>442.30023547126302</v>
      </c>
      <c r="GA22">
        <v>-0.174834223650219</v>
      </c>
      <c r="GB22">
        <v>1.913581839306119E-2</v>
      </c>
      <c r="GC22">
        <v>1</v>
      </c>
      <c r="GD22">
        <v>1.238576829268293</v>
      </c>
      <c r="GE22">
        <v>1.3511498257863469E-3</v>
      </c>
      <c r="GF22">
        <v>5.2502933262720908E-4</v>
      </c>
      <c r="GG22">
        <v>1</v>
      </c>
      <c r="GH22">
        <v>3</v>
      </c>
      <c r="GI22">
        <v>3</v>
      </c>
      <c r="GJ22" t="s">
        <v>433</v>
      </c>
      <c r="GK22">
        <v>2.99255</v>
      </c>
      <c r="GL22">
        <v>2.7465799999999998</v>
      </c>
      <c r="GM22">
        <v>9.7533999999999996E-2</v>
      </c>
      <c r="GN22">
        <v>9.7169000000000005E-2</v>
      </c>
      <c r="GO22">
        <v>9.1863100000000003E-2</v>
      </c>
      <c r="GP22">
        <v>8.6739399999999994E-2</v>
      </c>
      <c r="GQ22">
        <v>27014.7</v>
      </c>
      <c r="GR22">
        <v>24298.1</v>
      </c>
      <c r="GS22">
        <v>30164.1</v>
      </c>
      <c r="GT22">
        <v>27675.599999999999</v>
      </c>
      <c r="GU22">
        <v>36059.699999999997</v>
      </c>
      <c r="GV22">
        <v>35249.800000000003</v>
      </c>
      <c r="GW22">
        <v>42803</v>
      </c>
      <c r="GX22">
        <v>41463.699999999997</v>
      </c>
      <c r="GY22">
        <v>1.7587200000000001</v>
      </c>
      <c r="GZ22">
        <v>1.9557</v>
      </c>
      <c r="HA22">
        <v>4.5206400000000001E-2</v>
      </c>
      <c r="HB22">
        <v>0</v>
      </c>
      <c r="HC22">
        <v>21.837</v>
      </c>
      <c r="HD22">
        <v>999.9</v>
      </c>
      <c r="HE22">
        <v>62.1</v>
      </c>
      <c r="HF22">
        <v>24.8</v>
      </c>
      <c r="HG22">
        <v>19.377099999999999</v>
      </c>
      <c r="HH22">
        <v>61.095399999999998</v>
      </c>
      <c r="HI22">
        <v>11.0777</v>
      </c>
      <c r="HJ22">
        <v>1</v>
      </c>
      <c r="HK22">
        <v>-9.3589900000000004E-2</v>
      </c>
      <c r="HL22">
        <v>0.18191199999999999</v>
      </c>
      <c r="HM22">
        <v>20.361499999999999</v>
      </c>
      <c r="HN22">
        <v>5.2208800000000002</v>
      </c>
      <c r="HO22">
        <v>12.007099999999999</v>
      </c>
      <c r="HP22">
        <v>4.9752000000000001</v>
      </c>
      <c r="HQ22">
        <v>3.2919200000000002</v>
      </c>
      <c r="HR22">
        <v>9999</v>
      </c>
      <c r="HS22">
        <v>9999</v>
      </c>
      <c r="HT22">
        <v>9999</v>
      </c>
      <c r="HU22">
        <v>999.9</v>
      </c>
      <c r="HV22">
        <v>1.8676900000000001</v>
      </c>
      <c r="HW22">
        <v>1.85903</v>
      </c>
      <c r="HX22">
        <v>1.85823</v>
      </c>
      <c r="HY22">
        <v>1.86036</v>
      </c>
      <c r="HZ22">
        <v>1.86463</v>
      </c>
      <c r="IA22">
        <v>1.8642000000000001</v>
      </c>
      <c r="IB22">
        <v>1.86646</v>
      </c>
      <c r="IC22">
        <v>1.8633999999999999</v>
      </c>
      <c r="ID22">
        <v>5</v>
      </c>
      <c r="IE22">
        <v>0</v>
      </c>
      <c r="IF22">
        <v>0</v>
      </c>
      <c r="IG22">
        <v>0</v>
      </c>
      <c r="IH22" t="s">
        <v>434</v>
      </c>
      <c r="II22" t="s">
        <v>435</v>
      </c>
      <c r="IJ22" t="s">
        <v>436</v>
      </c>
      <c r="IK22" t="s">
        <v>436</v>
      </c>
      <c r="IL22" t="s">
        <v>436</v>
      </c>
      <c r="IM22" t="s">
        <v>436</v>
      </c>
      <c r="IN22">
        <v>0</v>
      </c>
      <c r="IO22">
        <v>100</v>
      </c>
      <c r="IP22">
        <v>100</v>
      </c>
      <c r="IQ22">
        <v>0.122</v>
      </c>
      <c r="IR22">
        <v>7.0000000000000001E-3</v>
      </c>
      <c r="IS22">
        <v>0.102450000000033</v>
      </c>
      <c r="IT22">
        <v>0</v>
      </c>
      <c r="IU22">
        <v>0</v>
      </c>
      <c r="IV22">
        <v>0</v>
      </c>
      <c r="IW22">
        <v>8.0047619047594054E-3</v>
      </c>
      <c r="IX22">
        <v>0</v>
      </c>
      <c r="IY22">
        <v>0</v>
      </c>
      <c r="IZ22">
        <v>0</v>
      </c>
      <c r="JA22">
        <v>-1</v>
      </c>
      <c r="JB22">
        <v>-1</v>
      </c>
      <c r="JC22">
        <v>-1</v>
      </c>
      <c r="JD22">
        <v>-1</v>
      </c>
      <c r="JE22">
        <v>4.7</v>
      </c>
      <c r="JF22">
        <v>4.7</v>
      </c>
      <c r="JG22">
        <v>0.157471</v>
      </c>
      <c r="JH22">
        <v>4.99756</v>
      </c>
      <c r="JI22">
        <v>1.4477500000000001</v>
      </c>
      <c r="JJ22">
        <v>2.32666</v>
      </c>
      <c r="JK22">
        <v>1.3952599999999999</v>
      </c>
      <c r="JL22">
        <v>2.4047900000000002</v>
      </c>
      <c r="JM22">
        <v>30.609300000000001</v>
      </c>
      <c r="JN22">
        <v>24.262599999999999</v>
      </c>
      <c r="JO22">
        <v>2</v>
      </c>
      <c r="JP22">
        <v>350.41800000000001</v>
      </c>
      <c r="JQ22">
        <v>515.22900000000004</v>
      </c>
      <c r="JR22">
        <v>21.9998</v>
      </c>
      <c r="JS22">
        <v>25.783799999999999</v>
      </c>
      <c r="JT22">
        <v>30.0001</v>
      </c>
      <c r="JU22">
        <v>26.046099999999999</v>
      </c>
      <c r="JV22">
        <v>26.075600000000001</v>
      </c>
      <c r="JW22">
        <v>-1</v>
      </c>
      <c r="JX22">
        <v>23.921299999999999</v>
      </c>
      <c r="JY22">
        <v>92.170299999999997</v>
      </c>
      <c r="JZ22">
        <v>22</v>
      </c>
      <c r="KA22">
        <v>400</v>
      </c>
      <c r="KB22">
        <v>15.768700000000001</v>
      </c>
      <c r="KC22">
        <v>101.154</v>
      </c>
      <c r="KD22">
        <v>100.767</v>
      </c>
    </row>
    <row r="23" spans="1:290" x14ac:dyDescent="0.35">
      <c r="A23">
        <v>5</v>
      </c>
      <c r="B23">
        <v>1717084030.0999999</v>
      </c>
      <c r="C23">
        <v>1200.099999904633</v>
      </c>
      <c r="D23" t="s">
        <v>450</v>
      </c>
      <c r="E23" t="s">
        <v>451</v>
      </c>
      <c r="F23">
        <v>15</v>
      </c>
      <c r="G23">
        <v>1717084022.349999</v>
      </c>
      <c r="H23">
        <f t="shared" si="0"/>
        <v>1.0543194690399937E-3</v>
      </c>
      <c r="I23">
        <f t="shared" si="1"/>
        <v>1.0543194690399937</v>
      </c>
      <c r="J23">
        <f t="shared" si="2"/>
        <v>-1.8811457116036301</v>
      </c>
      <c r="K23">
        <f t="shared" si="3"/>
        <v>440.18180000000012</v>
      </c>
      <c r="L23">
        <f t="shared" si="4"/>
        <v>463.67550946172645</v>
      </c>
      <c r="M23">
        <f t="shared" si="5"/>
        <v>46.733316493945161</v>
      </c>
      <c r="N23">
        <f t="shared" si="6"/>
        <v>44.365412782217469</v>
      </c>
      <c r="O23">
        <f t="shared" si="7"/>
        <v>9.7163793004473017E-2</v>
      </c>
      <c r="P23">
        <f t="shared" si="8"/>
        <v>2.9417296288806059</v>
      </c>
      <c r="Q23">
        <f t="shared" si="9"/>
        <v>9.5415479659906502E-2</v>
      </c>
      <c r="R23">
        <f t="shared" si="10"/>
        <v>5.978913353773168E-2</v>
      </c>
      <c r="S23">
        <f t="shared" si="11"/>
        <v>0.16849427999999997</v>
      </c>
      <c r="T23">
        <f t="shared" si="12"/>
        <v>22.876233141236018</v>
      </c>
      <c r="U23">
        <f t="shared" si="13"/>
        <v>22.876233141236018</v>
      </c>
      <c r="V23">
        <f t="shared" si="14"/>
        <v>2.7986679772839498</v>
      </c>
      <c r="W23">
        <f t="shared" si="15"/>
        <v>60.095719214508257</v>
      </c>
      <c r="X23">
        <f t="shared" si="16"/>
        <v>1.7098833337037966</v>
      </c>
      <c r="Y23">
        <f t="shared" si="17"/>
        <v>2.8452664450199276</v>
      </c>
      <c r="Z23">
        <f t="shared" si="18"/>
        <v>1.0887846435801531</v>
      </c>
      <c r="AA23">
        <f t="shared" si="19"/>
        <v>-46.495488584663718</v>
      </c>
      <c r="AB23">
        <f t="shared" si="20"/>
        <v>43.273076011200125</v>
      </c>
      <c r="AC23">
        <f t="shared" si="21"/>
        <v>3.0497003469416009</v>
      </c>
      <c r="AD23">
        <f t="shared" si="22"/>
        <v>-4.2179465219902568E-3</v>
      </c>
      <c r="AE23">
        <f t="shared" si="23"/>
        <v>-2.0477787009593382</v>
      </c>
      <c r="AF23">
        <f t="shared" si="24"/>
        <v>1.0564624333965853</v>
      </c>
      <c r="AG23">
        <f t="shared" si="25"/>
        <v>-1.8811457116036301</v>
      </c>
      <c r="AH23">
        <v>445.26170943461318</v>
      </c>
      <c r="AI23">
        <v>447.615115151515</v>
      </c>
      <c r="AJ23">
        <v>-1.1167389444726301E-2</v>
      </c>
      <c r="AK23">
        <v>67.049199017650537</v>
      </c>
      <c r="AL23">
        <f t="shared" si="26"/>
        <v>1.0543194690399937</v>
      </c>
      <c r="AM23">
        <v>15.719562527147639</v>
      </c>
      <c r="AN23">
        <v>16.962658787878791</v>
      </c>
      <c r="AO23">
        <v>-3.644513362138697E-6</v>
      </c>
      <c r="AP23">
        <v>78.03218870689912</v>
      </c>
      <c r="AQ23">
        <v>130</v>
      </c>
      <c r="AR23">
        <v>26</v>
      </c>
      <c r="AS23">
        <f t="shared" si="27"/>
        <v>1</v>
      </c>
      <c r="AT23">
        <f t="shared" si="28"/>
        <v>0</v>
      </c>
      <c r="AU23">
        <f t="shared" si="29"/>
        <v>53937.384722653718</v>
      </c>
      <c r="AV23" t="s">
        <v>452</v>
      </c>
      <c r="AW23">
        <v>10254.299999999999</v>
      </c>
      <c r="AX23">
        <v>1211.541923076923</v>
      </c>
      <c r="AY23">
        <v>6229.26</v>
      </c>
      <c r="AZ23">
        <f t="shared" si="30"/>
        <v>0.8055078896888358</v>
      </c>
      <c r="BA23">
        <v>-1.881145711603631</v>
      </c>
      <c r="BB23" t="s">
        <v>431</v>
      </c>
      <c r="BC23" t="s">
        <v>431</v>
      </c>
      <c r="BD23">
        <v>0</v>
      </c>
      <c r="BE23">
        <v>0</v>
      </c>
      <c r="BF23" t="e">
        <f t="shared" si="31"/>
        <v>#DIV/0!</v>
      </c>
      <c r="BG23">
        <v>0.5</v>
      </c>
      <c r="BH23">
        <f t="shared" si="32"/>
        <v>0.74492207999999982</v>
      </c>
      <c r="BI23">
        <f t="shared" si="33"/>
        <v>-1.8811457116036301</v>
      </c>
      <c r="BJ23" t="e">
        <f t="shared" si="34"/>
        <v>#DIV/0!</v>
      </c>
      <c r="BK23">
        <f t="shared" si="35"/>
        <v>1.1923105027308702E-15</v>
      </c>
      <c r="BL23" t="e">
        <f t="shared" si="36"/>
        <v>#DIV/0!</v>
      </c>
      <c r="BM23" t="e">
        <f t="shared" si="37"/>
        <v>#DIV/0!</v>
      </c>
      <c r="BN23" t="s">
        <v>431</v>
      </c>
      <c r="BO23">
        <v>0</v>
      </c>
      <c r="BP23" t="e">
        <f t="shared" si="38"/>
        <v>#DIV/0!</v>
      </c>
      <c r="BQ23" t="e">
        <f t="shared" si="39"/>
        <v>#DIV/0!</v>
      </c>
      <c r="BR23" t="e">
        <f t="shared" si="40"/>
        <v>#DIV/0!</v>
      </c>
      <c r="BS23" t="e">
        <f t="shared" si="41"/>
        <v>#DIV/0!</v>
      </c>
      <c r="BT23">
        <f t="shared" si="42"/>
        <v>0</v>
      </c>
      <c r="BU23">
        <f t="shared" si="43"/>
        <v>1.2414527688689625</v>
      </c>
      <c r="BV23" t="e">
        <f t="shared" si="44"/>
        <v>#DIV/0!</v>
      </c>
      <c r="BW23" t="e">
        <f t="shared" si="45"/>
        <v>#DIV/0!</v>
      </c>
      <c r="DF23">
        <f t="shared" si="46"/>
        <v>0.88681199999999982</v>
      </c>
      <c r="DG23">
        <f t="shared" si="47"/>
        <v>0.74492207999999982</v>
      </c>
      <c r="DH23">
        <f t="shared" si="48"/>
        <v>0.84</v>
      </c>
      <c r="DI23">
        <f t="shared" si="49"/>
        <v>0.19</v>
      </c>
      <c r="DJ23">
        <v>1717084022.349999</v>
      </c>
      <c r="DK23">
        <v>440.18180000000012</v>
      </c>
      <c r="DL23">
        <v>438.28350000000012</v>
      </c>
      <c r="DM23">
        <v>16.965006666666671</v>
      </c>
      <c r="DN23">
        <v>15.71941</v>
      </c>
      <c r="DO23">
        <v>439.99279999999999</v>
      </c>
      <c r="DP23">
        <v>16.956006666666671</v>
      </c>
      <c r="DQ23">
        <v>500.26123333333328</v>
      </c>
      <c r="DR23">
        <v>100.68883333333331</v>
      </c>
      <c r="DS23">
        <v>0.1000061466666667</v>
      </c>
      <c r="DT23">
        <v>23.149086666666669</v>
      </c>
      <c r="DU23">
        <v>22.584890000000001</v>
      </c>
      <c r="DV23">
        <v>999.9000000000002</v>
      </c>
      <c r="DW23">
        <v>0</v>
      </c>
      <c r="DX23">
        <v>0</v>
      </c>
      <c r="DY23">
        <v>10000.70833333333</v>
      </c>
      <c r="DZ23">
        <v>0</v>
      </c>
      <c r="EA23">
        <v>2.1604900000000011</v>
      </c>
      <c r="EB23">
        <v>1.8316539999999999</v>
      </c>
      <c r="EC23">
        <v>447.70973333333342</v>
      </c>
      <c r="ED23">
        <v>445.28313333333341</v>
      </c>
      <c r="EE23">
        <v>1.2437686666666661</v>
      </c>
      <c r="EF23">
        <v>438.28350000000012</v>
      </c>
      <c r="EG23">
        <v>15.71941</v>
      </c>
      <c r="EH23">
        <v>1.7080029999999999</v>
      </c>
      <c r="EI23">
        <v>1.5827686666666669</v>
      </c>
      <c r="EJ23">
        <v>14.96936</v>
      </c>
      <c r="EK23">
        <v>13.79206666666667</v>
      </c>
      <c r="EL23">
        <v>0.88681199999999982</v>
      </c>
      <c r="EM23">
        <v>0</v>
      </c>
      <c r="EN23">
        <v>0</v>
      </c>
      <c r="EO23">
        <v>0</v>
      </c>
      <c r="EP23">
        <v>1211.491</v>
      </c>
      <c r="EQ23">
        <v>0.88681199999999982</v>
      </c>
      <c r="ER23">
        <v>54.792800000000007</v>
      </c>
      <c r="ES23">
        <v>-0.51623333333333343</v>
      </c>
      <c r="ET23">
        <v>35.778933333333327</v>
      </c>
      <c r="EU23">
        <v>39.416400000000003</v>
      </c>
      <c r="EV23">
        <v>37.537266666666667</v>
      </c>
      <c r="EW23">
        <v>40.287199999999977</v>
      </c>
      <c r="EX23">
        <v>38.570666666666661</v>
      </c>
      <c r="EY23">
        <v>0</v>
      </c>
      <c r="EZ23">
        <v>0</v>
      </c>
      <c r="FA23">
        <v>0</v>
      </c>
      <c r="FB23">
        <v>299.40000009536737</v>
      </c>
      <c r="FC23">
        <v>0</v>
      </c>
      <c r="FD23">
        <v>1211.541923076923</v>
      </c>
      <c r="FE23">
        <v>4.6936752161575148</v>
      </c>
      <c r="FF23">
        <v>1.0807179321574669</v>
      </c>
      <c r="FG23">
        <v>54.683269230769227</v>
      </c>
      <c r="FH23">
        <v>15</v>
      </c>
      <c r="FI23">
        <v>1717084049.5999999</v>
      </c>
      <c r="FJ23" t="s">
        <v>453</v>
      </c>
      <c r="FK23">
        <v>1717084046.0999999</v>
      </c>
      <c r="FL23">
        <v>1717084049.5999999</v>
      </c>
      <c r="FM23">
        <v>8</v>
      </c>
      <c r="FN23">
        <v>6.7000000000000004E-2</v>
      </c>
      <c r="FO23">
        <v>1E-3</v>
      </c>
      <c r="FP23">
        <v>0.189</v>
      </c>
      <c r="FQ23">
        <v>8.9999999999999993E-3</v>
      </c>
      <c r="FR23">
        <v>438</v>
      </c>
      <c r="FS23">
        <v>16</v>
      </c>
      <c r="FT23">
        <v>0.39</v>
      </c>
      <c r="FU23">
        <v>7.0000000000000007E-2</v>
      </c>
      <c r="FV23">
        <v>1.81272525</v>
      </c>
      <c r="FW23">
        <v>0.1214786116322632</v>
      </c>
      <c r="FX23">
        <v>4.5299857339041377E-2</v>
      </c>
      <c r="FY23">
        <v>1</v>
      </c>
      <c r="FZ23">
        <v>440.12938926184017</v>
      </c>
      <c r="GA23">
        <v>-0.70291947018906953</v>
      </c>
      <c r="GB23">
        <v>5.3596278797691507E-2</v>
      </c>
      <c r="GC23">
        <v>1</v>
      </c>
      <c r="GD23">
        <v>1.2435802499999999</v>
      </c>
      <c r="GE23">
        <v>-2.8131332082690112E-4</v>
      </c>
      <c r="GF23">
        <v>1.019635933801859E-3</v>
      </c>
      <c r="GG23">
        <v>1</v>
      </c>
      <c r="GH23">
        <v>3</v>
      </c>
      <c r="GI23">
        <v>3</v>
      </c>
      <c r="GJ23" t="s">
        <v>433</v>
      </c>
      <c r="GK23">
        <v>2.9925000000000002</v>
      </c>
      <c r="GL23">
        <v>2.7465299999999999</v>
      </c>
      <c r="GM23">
        <v>9.7163100000000002E-2</v>
      </c>
      <c r="GN23">
        <v>9.6807500000000005E-2</v>
      </c>
      <c r="GO23">
        <v>9.1912900000000006E-2</v>
      </c>
      <c r="GP23">
        <v>8.6765499999999995E-2</v>
      </c>
      <c r="GQ23">
        <v>27026.3</v>
      </c>
      <c r="GR23">
        <v>24308.9</v>
      </c>
      <c r="GS23">
        <v>30164.5</v>
      </c>
      <c r="GT23">
        <v>27676.7</v>
      </c>
      <c r="GU23">
        <v>36058.199999999997</v>
      </c>
      <c r="GV23">
        <v>35250.800000000003</v>
      </c>
      <c r="GW23">
        <v>42803.8</v>
      </c>
      <c r="GX23">
        <v>41466.1</v>
      </c>
      <c r="GY23">
        <v>1.7585</v>
      </c>
      <c r="GZ23">
        <v>1.9553199999999999</v>
      </c>
      <c r="HA23">
        <v>4.5038799999999997E-2</v>
      </c>
      <c r="HB23">
        <v>0</v>
      </c>
      <c r="HC23">
        <v>21.842600000000001</v>
      </c>
      <c r="HD23">
        <v>999.9</v>
      </c>
      <c r="HE23">
        <v>61.5</v>
      </c>
      <c r="HF23">
        <v>25</v>
      </c>
      <c r="HG23">
        <v>19.4208</v>
      </c>
      <c r="HH23">
        <v>61.035400000000003</v>
      </c>
      <c r="HI23">
        <v>11.4984</v>
      </c>
      <c r="HJ23">
        <v>1</v>
      </c>
      <c r="HK23">
        <v>-9.50762E-2</v>
      </c>
      <c r="HL23">
        <v>0.17908499999999999</v>
      </c>
      <c r="HM23">
        <v>20.3614</v>
      </c>
      <c r="HN23">
        <v>5.2223800000000002</v>
      </c>
      <c r="HO23">
        <v>12.0055</v>
      </c>
      <c r="HP23">
        <v>4.9743000000000004</v>
      </c>
      <c r="HQ23">
        <v>3.2919999999999998</v>
      </c>
      <c r="HR23">
        <v>9999</v>
      </c>
      <c r="HS23">
        <v>9999</v>
      </c>
      <c r="HT23">
        <v>9999</v>
      </c>
      <c r="HU23">
        <v>999.9</v>
      </c>
      <c r="HV23">
        <v>1.8677699999999999</v>
      </c>
      <c r="HW23">
        <v>1.85904</v>
      </c>
      <c r="HX23">
        <v>1.8583000000000001</v>
      </c>
      <c r="HY23">
        <v>1.86042</v>
      </c>
      <c r="HZ23">
        <v>1.8647199999999999</v>
      </c>
      <c r="IA23">
        <v>1.86426</v>
      </c>
      <c r="IB23">
        <v>1.8664700000000001</v>
      </c>
      <c r="IC23">
        <v>1.8633999999999999</v>
      </c>
      <c r="ID23">
        <v>5</v>
      </c>
      <c r="IE23">
        <v>0</v>
      </c>
      <c r="IF23">
        <v>0</v>
      </c>
      <c r="IG23">
        <v>0</v>
      </c>
      <c r="IH23" t="s">
        <v>434</v>
      </c>
      <c r="II23" t="s">
        <v>435</v>
      </c>
      <c r="IJ23" t="s">
        <v>436</v>
      </c>
      <c r="IK23" t="s">
        <v>436</v>
      </c>
      <c r="IL23" t="s">
        <v>436</v>
      </c>
      <c r="IM23" t="s">
        <v>436</v>
      </c>
      <c r="IN23">
        <v>0</v>
      </c>
      <c r="IO23">
        <v>100</v>
      </c>
      <c r="IP23">
        <v>100</v>
      </c>
      <c r="IQ23">
        <v>0.189</v>
      </c>
      <c r="IR23">
        <v>8.9999999999999993E-3</v>
      </c>
      <c r="IS23">
        <v>0.1223499999999831</v>
      </c>
      <c r="IT23">
        <v>0</v>
      </c>
      <c r="IU23">
        <v>0</v>
      </c>
      <c r="IV23">
        <v>0</v>
      </c>
      <c r="IW23">
        <v>7.1761904761871156E-3</v>
      </c>
      <c r="IX23">
        <v>0</v>
      </c>
      <c r="IY23">
        <v>0</v>
      </c>
      <c r="IZ23">
        <v>0</v>
      </c>
      <c r="JA23">
        <v>-1</v>
      </c>
      <c r="JB23">
        <v>-1</v>
      </c>
      <c r="JC23">
        <v>-1</v>
      </c>
      <c r="JD23">
        <v>-1</v>
      </c>
      <c r="JE23">
        <v>4.7</v>
      </c>
      <c r="JF23">
        <v>4.7</v>
      </c>
      <c r="JG23">
        <v>0.157471</v>
      </c>
      <c r="JH23">
        <v>4.99756</v>
      </c>
      <c r="JI23">
        <v>1.4477500000000001</v>
      </c>
      <c r="JJ23">
        <v>2.32666</v>
      </c>
      <c r="JK23">
        <v>1.3964799999999999</v>
      </c>
      <c r="JL23">
        <v>2.50854</v>
      </c>
      <c r="JM23">
        <v>30.717199999999998</v>
      </c>
      <c r="JN23">
        <v>24.2714</v>
      </c>
      <c r="JO23">
        <v>2</v>
      </c>
      <c r="JP23">
        <v>350.20299999999997</v>
      </c>
      <c r="JQ23">
        <v>514.78700000000003</v>
      </c>
      <c r="JR23">
        <v>22</v>
      </c>
      <c r="JS23">
        <v>25.764299999999999</v>
      </c>
      <c r="JT23">
        <v>30</v>
      </c>
      <c r="JU23">
        <v>26.026299999999999</v>
      </c>
      <c r="JV23">
        <v>26.055900000000001</v>
      </c>
      <c r="JW23">
        <v>-1</v>
      </c>
      <c r="JX23">
        <v>23.647400000000001</v>
      </c>
      <c r="JY23">
        <v>91.413799999999995</v>
      </c>
      <c r="JZ23">
        <v>22</v>
      </c>
      <c r="KA23">
        <v>400</v>
      </c>
      <c r="KB23">
        <v>15.7544</v>
      </c>
      <c r="KC23">
        <v>101.15600000000001</v>
      </c>
      <c r="KD23">
        <v>100.773</v>
      </c>
    </row>
    <row r="24" spans="1:290" x14ac:dyDescent="0.35">
      <c r="A24">
        <v>6</v>
      </c>
      <c r="B24">
        <v>1717084330.0999999</v>
      </c>
      <c r="C24">
        <v>1500.099999904633</v>
      </c>
      <c r="D24" t="s">
        <v>454</v>
      </c>
      <c r="E24" t="s">
        <v>455</v>
      </c>
      <c r="F24">
        <v>15</v>
      </c>
      <c r="G24">
        <v>1717084322.349999</v>
      </c>
      <c r="H24">
        <f t="shared" si="0"/>
        <v>1.0812455372715823E-3</v>
      </c>
      <c r="I24">
        <f t="shared" si="1"/>
        <v>1.0812455372715823</v>
      </c>
      <c r="J24">
        <f t="shared" si="2"/>
        <v>-1.9453522273376742</v>
      </c>
      <c r="K24">
        <f t="shared" si="3"/>
        <v>438.63303333333329</v>
      </c>
      <c r="L24">
        <f t="shared" si="4"/>
        <v>462.56924006862931</v>
      </c>
      <c r="M24">
        <f t="shared" si="5"/>
        <v>46.625306790176985</v>
      </c>
      <c r="N24">
        <f t="shared" si="6"/>
        <v>44.212623702428438</v>
      </c>
      <c r="O24">
        <f t="shared" si="7"/>
        <v>9.9026021566392605E-2</v>
      </c>
      <c r="P24">
        <f t="shared" si="8"/>
        <v>2.944191755596147</v>
      </c>
      <c r="Q24">
        <f t="shared" si="9"/>
        <v>9.7212213017672328E-2</v>
      </c>
      <c r="R24">
        <f t="shared" si="10"/>
        <v>6.0917829433687065E-2</v>
      </c>
      <c r="S24">
        <f t="shared" si="11"/>
        <v>0.16849427999999997</v>
      </c>
      <c r="T24">
        <f t="shared" si="12"/>
        <v>22.864590478338506</v>
      </c>
      <c r="U24">
        <f t="shared" si="13"/>
        <v>22.864590478338506</v>
      </c>
      <c r="V24">
        <f t="shared" si="14"/>
        <v>2.7966945616461052</v>
      </c>
      <c r="W24">
        <f t="shared" si="15"/>
        <v>59.786844944565942</v>
      </c>
      <c r="X24">
        <f t="shared" si="16"/>
        <v>1.7005945938731089</v>
      </c>
      <c r="Y24">
        <f t="shared" si="17"/>
        <v>2.8444293982227888</v>
      </c>
      <c r="Z24">
        <f t="shared" si="18"/>
        <v>1.0960999677729963</v>
      </c>
      <c r="AA24">
        <f t="shared" si="19"/>
        <v>-47.68292819367678</v>
      </c>
      <c r="AB24">
        <f t="shared" si="20"/>
        <v>44.384829445999422</v>
      </c>
      <c r="AC24">
        <f t="shared" si="21"/>
        <v>3.1251746376168432</v>
      </c>
      <c r="AD24">
        <f t="shared" si="22"/>
        <v>-4.4298300605163377E-3</v>
      </c>
      <c r="AE24">
        <f t="shared" si="23"/>
        <v>-1.9598405729423503</v>
      </c>
      <c r="AF24">
        <f t="shared" si="24"/>
        <v>1.082509479137503</v>
      </c>
      <c r="AG24">
        <f t="shared" si="25"/>
        <v>-1.9453522273376742</v>
      </c>
      <c r="AH24">
        <v>443.78887785799992</v>
      </c>
      <c r="AI24">
        <v>446.16587878787851</v>
      </c>
      <c r="AJ24">
        <v>-1.2365415929073979E-3</v>
      </c>
      <c r="AK24">
        <v>67.05113527038074</v>
      </c>
      <c r="AL24">
        <f t="shared" si="26"/>
        <v>1.0812455372715823</v>
      </c>
      <c r="AM24">
        <v>15.594995772830149</v>
      </c>
      <c r="AN24">
        <v>16.870049696969701</v>
      </c>
      <c r="AO24">
        <v>-1.290980427192336E-5</v>
      </c>
      <c r="AP24">
        <v>78.048864071425001</v>
      </c>
      <c r="AQ24">
        <v>130</v>
      </c>
      <c r="AR24">
        <v>26</v>
      </c>
      <c r="AS24">
        <f t="shared" si="27"/>
        <v>1</v>
      </c>
      <c r="AT24">
        <f t="shared" si="28"/>
        <v>0</v>
      </c>
      <c r="AU24">
        <f t="shared" si="29"/>
        <v>54010.911077002122</v>
      </c>
      <c r="AV24" t="s">
        <v>456</v>
      </c>
      <c r="AW24">
        <v>10253.6</v>
      </c>
      <c r="AX24">
        <v>1216.4588000000001</v>
      </c>
      <c r="AY24">
        <v>6217.97</v>
      </c>
      <c r="AZ24">
        <f t="shared" si="30"/>
        <v>0.80436399660982605</v>
      </c>
      <c r="BA24">
        <v>-1.9453522273377211</v>
      </c>
      <c r="BB24" t="s">
        <v>431</v>
      </c>
      <c r="BC24" t="s">
        <v>431</v>
      </c>
      <c r="BD24">
        <v>0</v>
      </c>
      <c r="BE24">
        <v>0</v>
      </c>
      <c r="BF24" t="e">
        <f t="shared" si="31"/>
        <v>#DIV/0!</v>
      </c>
      <c r="BG24">
        <v>0.5</v>
      </c>
      <c r="BH24">
        <f t="shared" si="32"/>
        <v>0.74492207999999982</v>
      </c>
      <c r="BI24">
        <f t="shared" si="33"/>
        <v>-1.9453522273376742</v>
      </c>
      <c r="BJ24" t="e">
        <f t="shared" si="34"/>
        <v>#DIV/0!</v>
      </c>
      <c r="BK24">
        <f t="shared" si="35"/>
        <v>6.28943790190534E-14</v>
      </c>
      <c r="BL24" t="e">
        <f t="shared" si="36"/>
        <v>#DIV/0!</v>
      </c>
      <c r="BM24" t="e">
        <f t="shared" si="37"/>
        <v>#DIV/0!</v>
      </c>
      <c r="BN24" t="s">
        <v>431</v>
      </c>
      <c r="BO24">
        <v>0</v>
      </c>
      <c r="BP24" t="e">
        <f t="shared" si="38"/>
        <v>#DIV/0!</v>
      </c>
      <c r="BQ24" t="e">
        <f t="shared" si="39"/>
        <v>#DIV/0!</v>
      </c>
      <c r="BR24" t="e">
        <f t="shared" si="40"/>
        <v>#DIV/0!</v>
      </c>
      <c r="BS24" t="e">
        <f t="shared" si="41"/>
        <v>#DIV/0!</v>
      </c>
      <c r="BT24">
        <f t="shared" si="42"/>
        <v>0</v>
      </c>
      <c r="BU24">
        <f t="shared" si="43"/>
        <v>1.2432182497162059</v>
      </c>
      <c r="BV24" t="e">
        <f t="shared" si="44"/>
        <v>#DIV/0!</v>
      </c>
      <c r="BW24" t="e">
        <f t="shared" si="45"/>
        <v>#DIV/0!</v>
      </c>
      <c r="DF24">
        <f t="shared" si="46"/>
        <v>0.88681199999999982</v>
      </c>
      <c r="DG24">
        <f t="shared" si="47"/>
        <v>0.74492207999999982</v>
      </c>
      <c r="DH24">
        <f t="shared" si="48"/>
        <v>0.84</v>
      </c>
      <c r="DI24">
        <f t="shared" si="49"/>
        <v>0.19</v>
      </c>
      <c r="DJ24">
        <v>1717084322.349999</v>
      </c>
      <c r="DK24">
        <v>438.63303333333329</v>
      </c>
      <c r="DL24">
        <v>436.85190000000011</v>
      </c>
      <c r="DM24">
        <v>16.87158333333333</v>
      </c>
      <c r="DN24">
        <v>15.59512333333333</v>
      </c>
      <c r="DO24">
        <v>438.50803333333329</v>
      </c>
      <c r="DP24">
        <v>16.864583333333329</v>
      </c>
      <c r="DQ24">
        <v>500.2487333333334</v>
      </c>
      <c r="DR24">
        <v>100.6965</v>
      </c>
      <c r="DS24">
        <v>9.9884090000000009E-2</v>
      </c>
      <c r="DT24">
        <v>23.144220000000001</v>
      </c>
      <c r="DU24">
        <v>22.575696666666669</v>
      </c>
      <c r="DV24">
        <v>999.9000000000002</v>
      </c>
      <c r="DW24">
        <v>0</v>
      </c>
      <c r="DX24">
        <v>0</v>
      </c>
      <c r="DY24">
        <v>10013.95833333333</v>
      </c>
      <c r="DZ24">
        <v>0</v>
      </c>
      <c r="EA24">
        <v>1.938899999999999</v>
      </c>
      <c r="EB24">
        <v>1.845299</v>
      </c>
      <c r="EC24">
        <v>446.22643333333338</v>
      </c>
      <c r="ED24">
        <v>443.7727000000001</v>
      </c>
      <c r="EE24">
        <v>1.278051333333333</v>
      </c>
      <c r="EF24">
        <v>436.85190000000011</v>
      </c>
      <c r="EG24">
        <v>15.59512333333333</v>
      </c>
      <c r="EH24">
        <v>1.699068333333333</v>
      </c>
      <c r="EI24">
        <v>1.570374333333334</v>
      </c>
      <c r="EJ24">
        <v>14.887930000000001</v>
      </c>
      <c r="EK24">
        <v>13.67113666666666</v>
      </c>
      <c r="EL24">
        <v>0.88681199999999982</v>
      </c>
      <c r="EM24">
        <v>0</v>
      </c>
      <c r="EN24">
        <v>0</v>
      </c>
      <c r="EO24">
        <v>0</v>
      </c>
      <c r="EP24">
        <v>1216.4453333333331</v>
      </c>
      <c r="EQ24">
        <v>0.88681199999999982</v>
      </c>
      <c r="ER24">
        <v>50.275733333333342</v>
      </c>
      <c r="ES24">
        <v>-0.74543333333333317</v>
      </c>
      <c r="ET24">
        <v>35.875</v>
      </c>
      <c r="EU24">
        <v>40.116333333333323</v>
      </c>
      <c r="EV24">
        <v>37.782999999999987</v>
      </c>
      <c r="EW24">
        <v>41.370533333333313</v>
      </c>
      <c r="EX24">
        <v>39.045533333333317</v>
      </c>
      <c r="EY24">
        <v>0</v>
      </c>
      <c r="EZ24">
        <v>0</v>
      </c>
      <c r="FA24">
        <v>0</v>
      </c>
      <c r="FB24">
        <v>299.20000004768372</v>
      </c>
      <c r="FC24">
        <v>0</v>
      </c>
      <c r="FD24">
        <v>1216.4588000000001</v>
      </c>
      <c r="FE24">
        <v>3.6176922908193809</v>
      </c>
      <c r="FF24">
        <v>-4.834769183366654</v>
      </c>
      <c r="FG24">
        <v>50.290160000000007</v>
      </c>
      <c r="FH24">
        <v>15</v>
      </c>
      <c r="FI24">
        <v>1717084350.0999999</v>
      </c>
      <c r="FJ24" t="s">
        <v>457</v>
      </c>
      <c r="FK24">
        <v>1717084346.0999999</v>
      </c>
      <c r="FL24">
        <v>1717084350.0999999</v>
      </c>
      <c r="FM24">
        <v>9</v>
      </c>
      <c r="FN24">
        <v>-6.5000000000000002E-2</v>
      </c>
      <c r="FO24">
        <v>-2E-3</v>
      </c>
      <c r="FP24">
        <v>0.125</v>
      </c>
      <c r="FQ24">
        <v>7.0000000000000001E-3</v>
      </c>
      <c r="FR24">
        <v>437</v>
      </c>
      <c r="FS24">
        <v>16</v>
      </c>
      <c r="FT24">
        <v>0.33</v>
      </c>
      <c r="FU24">
        <v>0.08</v>
      </c>
      <c r="FV24">
        <v>1.8598012195121949</v>
      </c>
      <c r="FW24">
        <v>-0.23497296167247131</v>
      </c>
      <c r="FX24">
        <v>3.5894040418113719E-2</v>
      </c>
      <c r="FY24">
        <v>1</v>
      </c>
      <c r="FZ24">
        <v>438.70956890740081</v>
      </c>
      <c r="GA24">
        <v>-0.38514818465020262</v>
      </c>
      <c r="GB24">
        <v>2.947620087024061E-2</v>
      </c>
      <c r="GC24">
        <v>1</v>
      </c>
      <c r="GD24">
        <v>1.280517073170732</v>
      </c>
      <c r="GE24">
        <v>-3.6701393728221288E-2</v>
      </c>
      <c r="GF24">
        <v>3.7994609655571309E-3</v>
      </c>
      <c r="GG24">
        <v>1</v>
      </c>
      <c r="GH24">
        <v>3</v>
      </c>
      <c r="GI24">
        <v>3</v>
      </c>
      <c r="GJ24" t="s">
        <v>433</v>
      </c>
      <c r="GK24">
        <v>2.9925999999999999</v>
      </c>
      <c r="GL24">
        <v>2.74668</v>
      </c>
      <c r="GM24">
        <v>9.6931900000000001E-2</v>
      </c>
      <c r="GN24">
        <v>9.6601599999999996E-2</v>
      </c>
      <c r="GO24">
        <v>9.1551300000000002E-2</v>
      </c>
      <c r="GP24">
        <v>8.6278199999999999E-2</v>
      </c>
      <c r="GQ24">
        <v>27033.200000000001</v>
      </c>
      <c r="GR24">
        <v>24315.3</v>
      </c>
      <c r="GS24">
        <v>30164.400000000001</v>
      </c>
      <c r="GT24">
        <v>27677.7</v>
      </c>
      <c r="GU24">
        <v>36073.4</v>
      </c>
      <c r="GV24">
        <v>35271.4</v>
      </c>
      <c r="GW24">
        <v>42804.5</v>
      </c>
      <c r="GX24">
        <v>41467.9</v>
      </c>
      <c r="GY24">
        <v>1.75793</v>
      </c>
      <c r="GZ24">
        <v>1.95373</v>
      </c>
      <c r="HA24">
        <v>4.4599199999999999E-2</v>
      </c>
      <c r="HB24">
        <v>0</v>
      </c>
      <c r="HC24">
        <v>21.8352</v>
      </c>
      <c r="HD24">
        <v>999.9</v>
      </c>
      <c r="HE24">
        <v>61</v>
      </c>
      <c r="HF24">
        <v>25.1</v>
      </c>
      <c r="HG24">
        <v>19.376999999999999</v>
      </c>
      <c r="HH24">
        <v>60.645400000000002</v>
      </c>
      <c r="HI24">
        <v>10.681100000000001</v>
      </c>
      <c r="HJ24">
        <v>1</v>
      </c>
      <c r="HK24">
        <v>-9.6250000000000002E-2</v>
      </c>
      <c r="HL24">
        <v>0.18154699999999999</v>
      </c>
      <c r="HM24">
        <v>20.3612</v>
      </c>
      <c r="HN24">
        <v>5.2228300000000001</v>
      </c>
      <c r="HO24">
        <v>12.0052</v>
      </c>
      <c r="HP24">
        <v>4.9738499999999997</v>
      </c>
      <c r="HQ24">
        <v>3.2918799999999999</v>
      </c>
      <c r="HR24">
        <v>9999</v>
      </c>
      <c r="HS24">
        <v>9999</v>
      </c>
      <c r="HT24">
        <v>9999</v>
      </c>
      <c r="HU24">
        <v>999.9</v>
      </c>
      <c r="HV24">
        <v>1.86782</v>
      </c>
      <c r="HW24">
        <v>1.8590599999999999</v>
      </c>
      <c r="HX24">
        <v>1.85825</v>
      </c>
      <c r="HY24">
        <v>1.8604400000000001</v>
      </c>
      <c r="HZ24">
        <v>1.8647199999999999</v>
      </c>
      <c r="IA24">
        <v>1.8643099999999999</v>
      </c>
      <c r="IB24">
        <v>1.86646</v>
      </c>
      <c r="IC24">
        <v>1.8633999999999999</v>
      </c>
      <c r="ID24">
        <v>5</v>
      </c>
      <c r="IE24">
        <v>0</v>
      </c>
      <c r="IF24">
        <v>0</v>
      </c>
      <c r="IG24">
        <v>0</v>
      </c>
      <c r="IH24" t="s">
        <v>434</v>
      </c>
      <c r="II24" t="s">
        <v>435</v>
      </c>
      <c r="IJ24" t="s">
        <v>436</v>
      </c>
      <c r="IK24" t="s">
        <v>436</v>
      </c>
      <c r="IL24" t="s">
        <v>436</v>
      </c>
      <c r="IM24" t="s">
        <v>436</v>
      </c>
      <c r="IN24">
        <v>0</v>
      </c>
      <c r="IO24">
        <v>100</v>
      </c>
      <c r="IP24">
        <v>100</v>
      </c>
      <c r="IQ24">
        <v>0.125</v>
      </c>
      <c r="IR24">
        <v>7.0000000000000001E-3</v>
      </c>
      <c r="IS24">
        <v>0.18914999999998369</v>
      </c>
      <c r="IT24">
        <v>0</v>
      </c>
      <c r="IU24">
        <v>0</v>
      </c>
      <c r="IV24">
        <v>0</v>
      </c>
      <c r="IW24">
        <v>8.5857142857133084E-3</v>
      </c>
      <c r="IX24">
        <v>0</v>
      </c>
      <c r="IY24">
        <v>0</v>
      </c>
      <c r="IZ24">
        <v>0</v>
      </c>
      <c r="JA24">
        <v>-1</v>
      </c>
      <c r="JB24">
        <v>-1</v>
      </c>
      <c r="JC24">
        <v>-1</v>
      </c>
      <c r="JD24">
        <v>-1</v>
      </c>
      <c r="JE24">
        <v>4.7</v>
      </c>
      <c r="JF24">
        <v>4.7</v>
      </c>
      <c r="JG24">
        <v>0.157471</v>
      </c>
      <c r="JH24">
        <v>4.99756</v>
      </c>
      <c r="JI24">
        <v>1.4477500000000001</v>
      </c>
      <c r="JJ24">
        <v>2.32544</v>
      </c>
      <c r="JK24">
        <v>1.3964799999999999</v>
      </c>
      <c r="JL24">
        <v>2.4255399999999998</v>
      </c>
      <c r="JM24">
        <v>30.782</v>
      </c>
      <c r="JN24">
        <v>24.2714</v>
      </c>
      <c r="JO24">
        <v>2</v>
      </c>
      <c r="JP24">
        <v>349.86099999999999</v>
      </c>
      <c r="JQ24">
        <v>513.55600000000004</v>
      </c>
      <c r="JR24">
        <v>21.9998</v>
      </c>
      <c r="JS24">
        <v>25.751300000000001</v>
      </c>
      <c r="JT24">
        <v>30</v>
      </c>
      <c r="JU24">
        <v>26.013100000000001</v>
      </c>
      <c r="JV24">
        <v>26.0427</v>
      </c>
      <c r="JW24">
        <v>-1</v>
      </c>
      <c r="JX24">
        <v>24.143799999999999</v>
      </c>
      <c r="JY24">
        <v>90.673199999999994</v>
      </c>
      <c r="JZ24">
        <v>22</v>
      </c>
      <c r="KA24">
        <v>400</v>
      </c>
      <c r="KB24">
        <v>15.627800000000001</v>
      </c>
      <c r="KC24">
        <v>101.157</v>
      </c>
      <c r="KD24">
        <v>100.777</v>
      </c>
    </row>
    <row r="25" spans="1:290" x14ac:dyDescent="0.35">
      <c r="A25">
        <v>7</v>
      </c>
      <c r="B25">
        <v>1717084630.0999999</v>
      </c>
      <c r="C25">
        <v>1800.099999904633</v>
      </c>
      <c r="D25" t="s">
        <v>458</v>
      </c>
      <c r="E25" t="s">
        <v>459</v>
      </c>
      <c r="F25">
        <v>15</v>
      </c>
      <c r="G25">
        <v>1717084622.099999</v>
      </c>
      <c r="H25">
        <f t="shared" si="0"/>
        <v>1.0745429952307831E-3</v>
      </c>
      <c r="I25">
        <f t="shared" si="1"/>
        <v>1.0745429952307832</v>
      </c>
      <c r="J25">
        <f t="shared" si="2"/>
        <v>-1.9286281899836086</v>
      </c>
      <c r="K25">
        <f t="shared" si="3"/>
        <v>436.88383870967749</v>
      </c>
      <c r="L25">
        <f t="shared" si="4"/>
        <v>460.66090465599899</v>
      </c>
      <c r="M25">
        <f t="shared" si="5"/>
        <v>46.43414732841606</v>
      </c>
      <c r="N25">
        <f t="shared" si="6"/>
        <v>44.037443436182301</v>
      </c>
      <c r="O25">
        <f t="shared" si="7"/>
        <v>9.8885535723729809E-2</v>
      </c>
      <c r="P25">
        <f t="shared" si="8"/>
        <v>2.9413886014593316</v>
      </c>
      <c r="Q25">
        <f t="shared" si="9"/>
        <v>9.707512957981225E-2</v>
      </c>
      <c r="R25">
        <f t="shared" si="10"/>
        <v>6.083185304713673E-2</v>
      </c>
      <c r="S25">
        <f t="shared" si="11"/>
        <v>0.16849427999999997</v>
      </c>
      <c r="T25">
        <f t="shared" si="12"/>
        <v>22.845581425291762</v>
      </c>
      <c r="U25">
        <f t="shared" si="13"/>
        <v>22.845581425291762</v>
      </c>
      <c r="V25">
        <f t="shared" si="14"/>
        <v>2.7934751692468685</v>
      </c>
      <c r="W25">
        <f t="shared" si="15"/>
        <v>59.931443529907583</v>
      </c>
      <c r="X25">
        <f t="shared" si="16"/>
        <v>1.7025961486467249</v>
      </c>
      <c r="Y25">
        <f t="shared" si="17"/>
        <v>2.8409062895290993</v>
      </c>
      <c r="Z25">
        <f t="shared" si="18"/>
        <v>1.0908790206001435</v>
      </c>
      <c r="AA25">
        <f t="shared" si="19"/>
        <v>-47.387346089677536</v>
      </c>
      <c r="AB25">
        <f t="shared" si="20"/>
        <v>44.106551425765872</v>
      </c>
      <c r="AC25">
        <f t="shared" si="21"/>
        <v>3.107918177291602</v>
      </c>
      <c r="AD25">
        <f t="shared" si="22"/>
        <v>-4.3822066200647214E-3</v>
      </c>
      <c r="AE25">
        <f t="shared" si="23"/>
        <v>-1.9841446080055312</v>
      </c>
      <c r="AF25">
        <f t="shared" si="24"/>
        <v>1.0768956222383617</v>
      </c>
      <c r="AG25">
        <f t="shared" si="25"/>
        <v>-1.9286281899836086</v>
      </c>
      <c r="AH25">
        <v>441.92640441564322</v>
      </c>
      <c r="AI25">
        <v>444.28304848484822</v>
      </c>
      <c r="AJ25">
        <v>-1.231652183674324E-3</v>
      </c>
      <c r="AK25">
        <v>67.051044356421286</v>
      </c>
      <c r="AL25">
        <f t="shared" si="26"/>
        <v>1.0745429952307832</v>
      </c>
      <c r="AM25">
        <v>15.6205614792924</v>
      </c>
      <c r="AN25">
        <v>16.887616363636361</v>
      </c>
      <c r="AO25">
        <v>-2.8426545200685001E-6</v>
      </c>
      <c r="AP25">
        <v>78.048116014901566</v>
      </c>
      <c r="AQ25">
        <v>130</v>
      </c>
      <c r="AR25">
        <v>26</v>
      </c>
      <c r="AS25">
        <f t="shared" si="27"/>
        <v>1</v>
      </c>
      <c r="AT25">
        <f t="shared" si="28"/>
        <v>0</v>
      </c>
      <c r="AU25">
        <f t="shared" si="29"/>
        <v>53932.190940724649</v>
      </c>
      <c r="AV25" t="s">
        <v>460</v>
      </c>
      <c r="AW25">
        <v>10252.799999999999</v>
      </c>
      <c r="AX25">
        <v>1221.2419230769231</v>
      </c>
      <c r="AY25">
        <v>6206.88</v>
      </c>
      <c r="AZ25">
        <f t="shared" si="30"/>
        <v>0.80324383215449258</v>
      </c>
      <c r="BA25">
        <v>-1.928628189983655</v>
      </c>
      <c r="BB25" t="s">
        <v>431</v>
      </c>
      <c r="BC25" t="s">
        <v>431</v>
      </c>
      <c r="BD25">
        <v>0</v>
      </c>
      <c r="BE25">
        <v>0</v>
      </c>
      <c r="BF25" t="e">
        <f t="shared" si="31"/>
        <v>#DIV/0!</v>
      </c>
      <c r="BG25">
        <v>0.5</v>
      </c>
      <c r="BH25">
        <f t="shared" si="32"/>
        <v>0.74492207999999982</v>
      </c>
      <c r="BI25">
        <f t="shared" si="33"/>
        <v>-1.9286281899836086</v>
      </c>
      <c r="BJ25" t="e">
        <f t="shared" si="34"/>
        <v>#DIV/0!</v>
      </c>
      <c r="BK25">
        <f t="shared" si="35"/>
        <v>6.2298223767687962E-14</v>
      </c>
      <c r="BL25" t="e">
        <f t="shared" si="36"/>
        <v>#DIV/0!</v>
      </c>
      <c r="BM25" t="e">
        <f t="shared" si="37"/>
        <v>#DIV/0!</v>
      </c>
      <c r="BN25" t="s">
        <v>431</v>
      </c>
      <c r="BO25">
        <v>0</v>
      </c>
      <c r="BP25" t="e">
        <f t="shared" si="38"/>
        <v>#DIV/0!</v>
      </c>
      <c r="BQ25" t="e">
        <f t="shared" si="39"/>
        <v>#DIV/0!</v>
      </c>
      <c r="BR25" t="e">
        <f t="shared" si="40"/>
        <v>#DIV/0!</v>
      </c>
      <c r="BS25" t="e">
        <f t="shared" si="41"/>
        <v>#DIV/0!</v>
      </c>
      <c r="BT25">
        <f t="shared" si="42"/>
        <v>0</v>
      </c>
      <c r="BU25">
        <f t="shared" si="43"/>
        <v>1.2449519809168781</v>
      </c>
      <c r="BV25" t="e">
        <f t="shared" si="44"/>
        <v>#DIV/0!</v>
      </c>
      <c r="BW25" t="e">
        <f t="shared" si="45"/>
        <v>#DIV/0!</v>
      </c>
      <c r="DF25">
        <f t="shared" si="46"/>
        <v>0.88681199999999982</v>
      </c>
      <c r="DG25">
        <f t="shared" si="47"/>
        <v>0.74492207999999982</v>
      </c>
      <c r="DH25">
        <f t="shared" si="48"/>
        <v>0.84</v>
      </c>
      <c r="DI25">
        <f t="shared" si="49"/>
        <v>0.19</v>
      </c>
      <c r="DJ25">
        <v>1717084622.099999</v>
      </c>
      <c r="DK25">
        <v>436.88383870967749</v>
      </c>
      <c r="DL25">
        <v>435.06835483870958</v>
      </c>
      <c r="DM25">
        <v>16.89100645161291</v>
      </c>
      <c r="DN25">
        <v>15.6212</v>
      </c>
      <c r="DO25">
        <v>436.70483870967752</v>
      </c>
      <c r="DP25">
        <v>16.884006451612901</v>
      </c>
      <c r="DQ25">
        <v>500.25219354838708</v>
      </c>
      <c r="DR25">
        <v>100.6989677419355</v>
      </c>
      <c r="DS25">
        <v>0.1000079451612903</v>
      </c>
      <c r="DT25">
        <v>23.123722580645161</v>
      </c>
      <c r="DU25">
        <v>22.55343870967743</v>
      </c>
      <c r="DV25">
        <v>999.90000000000032</v>
      </c>
      <c r="DW25">
        <v>0</v>
      </c>
      <c r="DX25">
        <v>0</v>
      </c>
      <c r="DY25">
        <v>9997.7622580645166</v>
      </c>
      <c r="DZ25">
        <v>0</v>
      </c>
      <c r="EA25">
        <v>1.717309999999999</v>
      </c>
      <c r="EB25">
        <v>1.761014193548387</v>
      </c>
      <c r="EC25">
        <v>444.33464516129033</v>
      </c>
      <c r="ED25">
        <v>441.97254838709682</v>
      </c>
      <c r="EE25">
        <v>1.269741612903226</v>
      </c>
      <c r="EF25">
        <v>435.06835483870958</v>
      </c>
      <c r="EG25">
        <v>15.6212</v>
      </c>
      <c r="EH25">
        <v>1.7009003225806449</v>
      </c>
      <c r="EI25">
        <v>1.57303935483871</v>
      </c>
      <c r="EJ25">
        <v>14.90465483870968</v>
      </c>
      <c r="EK25">
        <v>13.697203225806451</v>
      </c>
      <c r="EL25">
        <v>0.88681199999999982</v>
      </c>
      <c r="EM25">
        <v>0</v>
      </c>
      <c r="EN25">
        <v>0</v>
      </c>
      <c r="EO25">
        <v>0</v>
      </c>
      <c r="EP25">
        <v>1221.2016129032261</v>
      </c>
      <c r="EQ25">
        <v>0.88681199999999982</v>
      </c>
      <c r="ER25">
        <v>32.822161290322583</v>
      </c>
      <c r="ES25">
        <v>-0.76416129032258051</v>
      </c>
      <c r="ET25">
        <v>35.785999999999987</v>
      </c>
      <c r="EU25">
        <v>40.509774193548367</v>
      </c>
      <c r="EV25">
        <v>37.781999999999989</v>
      </c>
      <c r="EW25">
        <v>41.844548387096758</v>
      </c>
      <c r="EX25">
        <v>39.372774193548373</v>
      </c>
      <c r="EY25">
        <v>0</v>
      </c>
      <c r="EZ25">
        <v>0</v>
      </c>
      <c r="FA25">
        <v>0</v>
      </c>
      <c r="FB25">
        <v>299.59999990463263</v>
      </c>
      <c r="FC25">
        <v>0</v>
      </c>
      <c r="FD25">
        <v>1221.2419230769231</v>
      </c>
      <c r="FE25">
        <v>3.1859829340400272</v>
      </c>
      <c r="FF25">
        <v>0.34885468234251582</v>
      </c>
      <c r="FG25">
        <v>32.883153846153853</v>
      </c>
      <c r="FH25">
        <v>15</v>
      </c>
      <c r="FI25">
        <v>1717084651.0999999</v>
      </c>
      <c r="FJ25" t="s">
        <v>461</v>
      </c>
      <c r="FK25">
        <v>1717084646.0999999</v>
      </c>
      <c r="FL25">
        <v>1717084651.0999999</v>
      </c>
      <c r="FM25">
        <v>10</v>
      </c>
      <c r="FN25">
        <v>5.3999999999999999E-2</v>
      </c>
      <c r="FO25">
        <v>0</v>
      </c>
      <c r="FP25">
        <v>0.17899999999999999</v>
      </c>
      <c r="FQ25">
        <v>7.0000000000000001E-3</v>
      </c>
      <c r="FR25">
        <v>435</v>
      </c>
      <c r="FS25">
        <v>16</v>
      </c>
      <c r="FT25">
        <v>0.47</v>
      </c>
      <c r="FU25">
        <v>0.06</v>
      </c>
      <c r="FV25">
        <v>1.7401007317073169</v>
      </c>
      <c r="FW25">
        <v>0.42110257839721099</v>
      </c>
      <c r="FX25">
        <v>4.5641901821721113E-2</v>
      </c>
      <c r="FY25">
        <v>1</v>
      </c>
      <c r="FZ25">
        <v>436.83103547486269</v>
      </c>
      <c r="GA25">
        <v>-0.23217784012748621</v>
      </c>
      <c r="GB25">
        <v>1.9571202120117419E-2</v>
      </c>
      <c r="GC25">
        <v>1</v>
      </c>
      <c r="GD25">
        <v>1.270299268292683</v>
      </c>
      <c r="GE25">
        <v>-1.0548292682925731E-2</v>
      </c>
      <c r="GF25">
        <v>1.3116669532742299E-3</v>
      </c>
      <c r="GG25">
        <v>1</v>
      </c>
      <c r="GH25">
        <v>3</v>
      </c>
      <c r="GI25">
        <v>3</v>
      </c>
      <c r="GJ25" t="s">
        <v>433</v>
      </c>
      <c r="GK25">
        <v>2.9925000000000002</v>
      </c>
      <c r="GL25">
        <v>2.74654</v>
      </c>
      <c r="GM25">
        <v>9.6647499999999997E-2</v>
      </c>
      <c r="GN25">
        <v>9.6302799999999994E-2</v>
      </c>
      <c r="GO25">
        <v>9.1638899999999995E-2</v>
      </c>
      <c r="GP25">
        <v>8.6392499999999997E-2</v>
      </c>
      <c r="GQ25">
        <v>27042.799999999999</v>
      </c>
      <c r="GR25">
        <v>24324.9</v>
      </c>
      <c r="GS25">
        <v>30165.5</v>
      </c>
      <c r="GT25">
        <v>27679.3</v>
      </c>
      <c r="GU25">
        <v>36071.199999999997</v>
      </c>
      <c r="GV25">
        <v>35269.599999999999</v>
      </c>
      <c r="GW25">
        <v>42806.2</v>
      </c>
      <c r="GX25">
        <v>41471.1</v>
      </c>
      <c r="GY25">
        <v>1.75875</v>
      </c>
      <c r="GZ25">
        <v>1.9533499999999999</v>
      </c>
      <c r="HA25">
        <v>4.4982899999999999E-2</v>
      </c>
      <c r="HB25">
        <v>0</v>
      </c>
      <c r="HC25">
        <v>21.805700000000002</v>
      </c>
      <c r="HD25">
        <v>999.9</v>
      </c>
      <c r="HE25">
        <v>60.5</v>
      </c>
      <c r="HF25">
        <v>25.2</v>
      </c>
      <c r="HG25">
        <v>19.332599999999999</v>
      </c>
      <c r="HH25">
        <v>61.095399999999998</v>
      </c>
      <c r="HI25">
        <v>10.821300000000001</v>
      </c>
      <c r="HJ25">
        <v>1</v>
      </c>
      <c r="HK25">
        <v>-9.9014199999999997E-2</v>
      </c>
      <c r="HL25">
        <v>0.16434099999999999</v>
      </c>
      <c r="HM25">
        <v>20.363399999999999</v>
      </c>
      <c r="HN25">
        <v>5.2228300000000001</v>
      </c>
      <c r="HO25">
        <v>12.0077</v>
      </c>
      <c r="HP25">
        <v>4.9745499999999998</v>
      </c>
      <c r="HQ25">
        <v>3.2919</v>
      </c>
      <c r="HR25">
        <v>9999</v>
      </c>
      <c r="HS25">
        <v>9999</v>
      </c>
      <c r="HT25">
        <v>9999</v>
      </c>
      <c r="HU25">
        <v>999.9</v>
      </c>
      <c r="HV25">
        <v>1.8678300000000001</v>
      </c>
      <c r="HW25">
        <v>1.8591299999999999</v>
      </c>
      <c r="HX25">
        <v>1.8583499999999999</v>
      </c>
      <c r="HY25">
        <v>1.8605</v>
      </c>
      <c r="HZ25">
        <v>1.86477</v>
      </c>
      <c r="IA25">
        <v>1.86432</v>
      </c>
      <c r="IB25">
        <v>1.8665799999999999</v>
      </c>
      <c r="IC25">
        <v>1.8634999999999999</v>
      </c>
      <c r="ID25">
        <v>5</v>
      </c>
      <c r="IE25">
        <v>0</v>
      </c>
      <c r="IF25">
        <v>0</v>
      </c>
      <c r="IG25">
        <v>0</v>
      </c>
      <c r="IH25" t="s">
        <v>434</v>
      </c>
      <c r="II25" t="s">
        <v>435</v>
      </c>
      <c r="IJ25" t="s">
        <v>436</v>
      </c>
      <c r="IK25" t="s">
        <v>436</v>
      </c>
      <c r="IL25" t="s">
        <v>436</v>
      </c>
      <c r="IM25" t="s">
        <v>436</v>
      </c>
      <c r="IN25">
        <v>0</v>
      </c>
      <c r="IO25">
        <v>100</v>
      </c>
      <c r="IP25">
        <v>100</v>
      </c>
      <c r="IQ25">
        <v>0.17899999999999999</v>
      </c>
      <c r="IR25">
        <v>7.0000000000000001E-3</v>
      </c>
      <c r="IS25">
        <v>0.1245</v>
      </c>
      <c r="IT25">
        <v>0</v>
      </c>
      <c r="IU25">
        <v>0</v>
      </c>
      <c r="IV25">
        <v>0</v>
      </c>
      <c r="IW25">
        <v>6.9350000000039103E-3</v>
      </c>
      <c r="IX25">
        <v>0</v>
      </c>
      <c r="IY25">
        <v>0</v>
      </c>
      <c r="IZ25">
        <v>0</v>
      </c>
      <c r="JA25">
        <v>-1</v>
      </c>
      <c r="JB25">
        <v>-1</v>
      </c>
      <c r="JC25">
        <v>-1</v>
      </c>
      <c r="JD25">
        <v>-1</v>
      </c>
      <c r="JE25">
        <v>4.7</v>
      </c>
      <c r="JF25">
        <v>4.7</v>
      </c>
      <c r="JG25">
        <v>0.157471</v>
      </c>
      <c r="JH25">
        <v>4.99756</v>
      </c>
      <c r="JI25">
        <v>1.4477500000000001</v>
      </c>
      <c r="JJ25">
        <v>2.32422</v>
      </c>
      <c r="JK25">
        <v>1.3964799999999999</v>
      </c>
      <c r="JL25">
        <v>2.4194300000000002</v>
      </c>
      <c r="JM25">
        <v>30.846900000000002</v>
      </c>
      <c r="JN25">
        <v>24.262599999999999</v>
      </c>
      <c r="JO25">
        <v>2</v>
      </c>
      <c r="JP25">
        <v>350.11</v>
      </c>
      <c r="JQ25">
        <v>513.07600000000002</v>
      </c>
      <c r="JR25">
        <v>21.999600000000001</v>
      </c>
      <c r="JS25">
        <v>25.723099999999999</v>
      </c>
      <c r="JT25">
        <v>30.0001</v>
      </c>
      <c r="JU25">
        <v>25.989000000000001</v>
      </c>
      <c r="JV25">
        <v>26.018699999999999</v>
      </c>
      <c r="JW25">
        <v>-1</v>
      </c>
      <c r="JX25">
        <v>23.727900000000002</v>
      </c>
      <c r="JY25">
        <v>89.9315</v>
      </c>
      <c r="JZ25">
        <v>22</v>
      </c>
      <c r="KA25">
        <v>400</v>
      </c>
      <c r="KB25">
        <v>15.6387</v>
      </c>
      <c r="KC25">
        <v>101.16</v>
      </c>
      <c r="KD25">
        <v>100.78400000000001</v>
      </c>
    </row>
    <row r="26" spans="1:290" x14ac:dyDescent="0.35">
      <c r="A26">
        <v>8</v>
      </c>
      <c r="B26">
        <v>1717084930.5</v>
      </c>
      <c r="C26">
        <v>2100.5</v>
      </c>
      <c r="D26" t="s">
        <v>462</v>
      </c>
      <c r="E26" t="s">
        <v>463</v>
      </c>
      <c r="F26">
        <v>15</v>
      </c>
      <c r="G26">
        <v>1717084922.75</v>
      </c>
      <c r="H26">
        <f t="shared" si="0"/>
        <v>1.0691185417425603E-3</v>
      </c>
      <c r="I26">
        <f t="shared" si="1"/>
        <v>1.0691185417425604</v>
      </c>
      <c r="J26">
        <f t="shared" si="2"/>
        <v>-2.0237461110955346</v>
      </c>
      <c r="K26">
        <f t="shared" si="3"/>
        <v>434.99333333333328</v>
      </c>
      <c r="L26">
        <f t="shared" si="4"/>
        <v>460.35771571537543</v>
      </c>
      <c r="M26">
        <f t="shared" si="5"/>
        <v>46.410712096732027</v>
      </c>
      <c r="N26">
        <f t="shared" si="6"/>
        <v>43.853615716985033</v>
      </c>
      <c r="O26">
        <f t="shared" si="7"/>
        <v>9.9026121087481891E-2</v>
      </c>
      <c r="P26">
        <f t="shared" si="8"/>
        <v>2.9421624446338468</v>
      </c>
      <c r="Q26">
        <f t="shared" si="9"/>
        <v>9.721108259652235E-2</v>
      </c>
      <c r="R26">
        <f t="shared" si="10"/>
        <v>6.0917229675427134E-2</v>
      </c>
      <c r="S26">
        <f t="shared" si="11"/>
        <v>0.16849427999999997</v>
      </c>
      <c r="T26">
        <f t="shared" si="12"/>
        <v>22.840518068007786</v>
      </c>
      <c r="U26">
        <f t="shared" si="13"/>
        <v>22.840518068007786</v>
      </c>
      <c r="V26">
        <f t="shared" si="14"/>
        <v>2.7926181809887178</v>
      </c>
      <c r="W26">
        <f t="shared" si="15"/>
        <v>60.167348122695572</v>
      </c>
      <c r="X26">
        <f t="shared" si="16"/>
        <v>1.7086221976882321</v>
      </c>
      <c r="Y26">
        <f t="shared" si="17"/>
        <v>2.8397831232381123</v>
      </c>
      <c r="Z26">
        <f t="shared" si="18"/>
        <v>1.0839959833004857</v>
      </c>
      <c r="AA26">
        <f t="shared" si="19"/>
        <v>-47.148127690846906</v>
      </c>
      <c r="AB26">
        <f t="shared" si="20"/>
        <v>43.884052796780288</v>
      </c>
      <c r="AC26">
        <f t="shared" si="21"/>
        <v>3.0912449674816336</v>
      </c>
      <c r="AD26">
        <f t="shared" si="22"/>
        <v>-4.3356465849839765E-3</v>
      </c>
      <c r="AE26">
        <f t="shared" si="23"/>
        <v>-2.0030680637741676</v>
      </c>
      <c r="AF26">
        <f t="shared" si="24"/>
        <v>1.0693150228019157</v>
      </c>
      <c r="AG26">
        <f t="shared" si="25"/>
        <v>-2.0237461110955346</v>
      </c>
      <c r="AH26">
        <v>439.99923830758439</v>
      </c>
      <c r="AI26">
        <v>442.46575757575738</v>
      </c>
      <c r="AJ26">
        <v>-9.7371602902861113E-5</v>
      </c>
      <c r="AK26">
        <v>67.051037847408736</v>
      </c>
      <c r="AL26">
        <f t="shared" si="26"/>
        <v>1.0691185417425604</v>
      </c>
      <c r="AM26">
        <v>15.68549713644024</v>
      </c>
      <c r="AN26">
        <v>16.9461096969697</v>
      </c>
      <c r="AO26">
        <v>-4.9470196891580352E-6</v>
      </c>
      <c r="AP26">
        <v>78.062080955186019</v>
      </c>
      <c r="AQ26">
        <v>130</v>
      </c>
      <c r="AR26">
        <v>26</v>
      </c>
      <c r="AS26">
        <f t="shared" si="27"/>
        <v>1</v>
      </c>
      <c r="AT26">
        <f t="shared" si="28"/>
        <v>0</v>
      </c>
      <c r="AU26">
        <f t="shared" si="29"/>
        <v>53956.496377455958</v>
      </c>
      <c r="AV26" t="s">
        <v>464</v>
      </c>
      <c r="AW26">
        <v>10252.299999999999</v>
      </c>
      <c r="AX26">
        <v>1226.4752000000001</v>
      </c>
      <c r="AY26">
        <v>6195.63</v>
      </c>
      <c r="AZ26">
        <f t="shared" si="30"/>
        <v>0.80204189081659172</v>
      </c>
      <c r="BA26">
        <v>-2.023746111095488</v>
      </c>
      <c r="BB26" t="s">
        <v>431</v>
      </c>
      <c r="BC26" t="s">
        <v>431</v>
      </c>
      <c r="BD26">
        <v>0</v>
      </c>
      <c r="BE26">
        <v>0</v>
      </c>
      <c r="BF26" t="e">
        <f t="shared" si="31"/>
        <v>#DIV/0!</v>
      </c>
      <c r="BG26">
        <v>0.5</v>
      </c>
      <c r="BH26">
        <f t="shared" si="32"/>
        <v>0.74492207999999982</v>
      </c>
      <c r="BI26">
        <f t="shared" si="33"/>
        <v>-2.0237461110955346</v>
      </c>
      <c r="BJ26" t="e">
        <f t="shared" si="34"/>
        <v>#DIV/0!</v>
      </c>
      <c r="BK26">
        <f t="shared" si="35"/>
        <v>-6.2596301393370687E-14</v>
      </c>
      <c r="BL26" t="e">
        <f t="shared" si="36"/>
        <v>#DIV/0!</v>
      </c>
      <c r="BM26" t="e">
        <f t="shared" si="37"/>
        <v>#DIV/0!</v>
      </c>
      <c r="BN26" t="s">
        <v>431</v>
      </c>
      <c r="BO26">
        <v>0</v>
      </c>
      <c r="BP26" t="e">
        <f t="shared" si="38"/>
        <v>#DIV/0!</v>
      </c>
      <c r="BQ26" t="e">
        <f t="shared" si="39"/>
        <v>#DIV/0!</v>
      </c>
      <c r="BR26" t="e">
        <f t="shared" si="40"/>
        <v>#DIV/0!</v>
      </c>
      <c r="BS26" t="e">
        <f t="shared" si="41"/>
        <v>#DIV/0!</v>
      </c>
      <c r="BT26">
        <f t="shared" si="42"/>
        <v>0</v>
      </c>
      <c r="BU26">
        <f t="shared" si="43"/>
        <v>1.246817668067012</v>
      </c>
      <c r="BV26" t="e">
        <f t="shared" si="44"/>
        <v>#DIV/0!</v>
      </c>
      <c r="BW26" t="e">
        <f t="shared" si="45"/>
        <v>#DIV/0!</v>
      </c>
      <c r="DF26">
        <f t="shared" si="46"/>
        <v>0.88681199999999982</v>
      </c>
      <c r="DG26">
        <f t="shared" si="47"/>
        <v>0.74492207999999982</v>
      </c>
      <c r="DH26">
        <f t="shared" si="48"/>
        <v>0.84</v>
      </c>
      <c r="DI26">
        <f t="shared" si="49"/>
        <v>0.19</v>
      </c>
      <c r="DJ26">
        <v>1717084922.75</v>
      </c>
      <c r="DK26">
        <v>434.99333333333328</v>
      </c>
      <c r="DL26">
        <v>433.14873333333333</v>
      </c>
      <c r="DM26">
        <v>16.948186666666668</v>
      </c>
      <c r="DN26">
        <v>15.687376666666671</v>
      </c>
      <c r="DO26">
        <v>434.83933333333329</v>
      </c>
      <c r="DP26">
        <v>16.940186666666669</v>
      </c>
      <c r="DQ26">
        <v>500.24606666666659</v>
      </c>
      <c r="DR26">
        <v>100.7145</v>
      </c>
      <c r="DS26">
        <v>9.9954743333333332E-2</v>
      </c>
      <c r="DT26">
        <v>23.11718333333334</v>
      </c>
      <c r="DU26">
        <v>22.548223333333329</v>
      </c>
      <c r="DV26">
        <v>999.9000000000002</v>
      </c>
      <c r="DW26">
        <v>0</v>
      </c>
      <c r="DX26">
        <v>0</v>
      </c>
      <c r="DY26">
        <v>10000.621333333331</v>
      </c>
      <c r="DZ26">
        <v>0</v>
      </c>
      <c r="EA26">
        <v>1.7173099999999999</v>
      </c>
      <c r="EB26">
        <v>1.8692196666666669</v>
      </c>
      <c r="EC26">
        <v>442.51760000000002</v>
      </c>
      <c r="ED26">
        <v>440.05206666666669</v>
      </c>
      <c r="EE26">
        <v>1.260216333333334</v>
      </c>
      <c r="EF26">
        <v>433.14873333333333</v>
      </c>
      <c r="EG26">
        <v>15.687376666666671</v>
      </c>
      <c r="EH26">
        <v>1.706865333333333</v>
      </c>
      <c r="EI26">
        <v>1.5799446666666661</v>
      </c>
      <c r="EJ26">
        <v>14.959009999999999</v>
      </c>
      <c r="EK26">
        <v>13.76458</v>
      </c>
      <c r="EL26">
        <v>0.88681199999999982</v>
      </c>
      <c r="EM26">
        <v>0</v>
      </c>
      <c r="EN26">
        <v>0</v>
      </c>
      <c r="EO26">
        <v>0</v>
      </c>
      <c r="EP26">
        <v>1226.4406666666671</v>
      </c>
      <c r="EQ26">
        <v>0.88681199999999982</v>
      </c>
      <c r="ER26">
        <v>24.977066666666659</v>
      </c>
      <c r="ES26">
        <v>-0.58373333333333333</v>
      </c>
      <c r="ET26">
        <v>35.699666666666673</v>
      </c>
      <c r="EU26">
        <v>40.378866666666653</v>
      </c>
      <c r="EV26">
        <v>37.666400000000003</v>
      </c>
      <c r="EW26">
        <v>41.641399999999997</v>
      </c>
      <c r="EX26">
        <v>39.270666666666664</v>
      </c>
      <c r="EY26">
        <v>0</v>
      </c>
      <c r="EZ26">
        <v>0</v>
      </c>
      <c r="FA26">
        <v>0</v>
      </c>
      <c r="FB26">
        <v>300</v>
      </c>
      <c r="FC26">
        <v>0</v>
      </c>
      <c r="FD26">
        <v>1226.4752000000001</v>
      </c>
      <c r="FE26">
        <v>2.0184615303880689</v>
      </c>
      <c r="FF26">
        <v>-1.156384678802896</v>
      </c>
      <c r="FG26">
        <v>24.862919999999999</v>
      </c>
      <c r="FH26">
        <v>15</v>
      </c>
      <c r="FI26">
        <v>1717084952</v>
      </c>
      <c r="FJ26" t="s">
        <v>465</v>
      </c>
      <c r="FK26">
        <v>1717084947.5</v>
      </c>
      <c r="FL26">
        <v>1717084952</v>
      </c>
      <c r="FM26">
        <v>11</v>
      </c>
      <c r="FN26">
        <v>-2.5000000000000001E-2</v>
      </c>
      <c r="FO26">
        <v>1E-3</v>
      </c>
      <c r="FP26">
        <v>0.154</v>
      </c>
      <c r="FQ26">
        <v>8.0000000000000002E-3</v>
      </c>
      <c r="FR26">
        <v>433</v>
      </c>
      <c r="FS26">
        <v>16</v>
      </c>
      <c r="FT26">
        <v>0.3</v>
      </c>
      <c r="FU26">
        <v>0.08</v>
      </c>
      <c r="FV26">
        <v>1.8680915</v>
      </c>
      <c r="FW26">
        <v>0.17056457786115811</v>
      </c>
      <c r="FX26">
        <v>3.611430129117825E-2</v>
      </c>
      <c r="FY26">
        <v>1</v>
      </c>
      <c r="FZ26">
        <v>435.02726028396432</v>
      </c>
      <c r="GA26">
        <v>-0.36338680793300482</v>
      </c>
      <c r="GB26">
        <v>3.270982247563365E-2</v>
      </c>
      <c r="GC26">
        <v>1</v>
      </c>
      <c r="GD26">
        <v>1.2604040000000001</v>
      </c>
      <c r="GE26">
        <v>5.6600375234225992E-4</v>
      </c>
      <c r="GF26">
        <v>8.2388045249295449E-4</v>
      </c>
      <c r="GG26">
        <v>1</v>
      </c>
      <c r="GH26">
        <v>3</v>
      </c>
      <c r="GI26">
        <v>3</v>
      </c>
      <c r="GJ26" t="s">
        <v>433</v>
      </c>
      <c r="GK26">
        <v>2.9926699999999999</v>
      </c>
      <c r="GL26">
        <v>2.7465899999999999</v>
      </c>
      <c r="GM26">
        <v>9.6357799999999993E-2</v>
      </c>
      <c r="GN26">
        <v>9.6011299999999994E-2</v>
      </c>
      <c r="GO26">
        <v>9.1886200000000001E-2</v>
      </c>
      <c r="GP26">
        <v>8.6673E-2</v>
      </c>
      <c r="GQ26">
        <v>27052.1</v>
      </c>
      <c r="GR26">
        <v>24333.200000000001</v>
      </c>
      <c r="GS26">
        <v>30166.2</v>
      </c>
      <c r="GT26">
        <v>27679.7</v>
      </c>
      <c r="GU26">
        <v>36062.199999999997</v>
      </c>
      <c r="GV26">
        <v>35259.4</v>
      </c>
      <c r="GW26">
        <v>42807.5</v>
      </c>
      <c r="GX26">
        <v>41471.9</v>
      </c>
      <c r="GY26">
        <v>1.75902</v>
      </c>
      <c r="GZ26">
        <v>1.9536800000000001</v>
      </c>
      <c r="HA26">
        <v>4.5113300000000002E-2</v>
      </c>
      <c r="HB26">
        <v>0</v>
      </c>
      <c r="HC26">
        <v>21.805700000000002</v>
      </c>
      <c r="HD26">
        <v>999.9</v>
      </c>
      <c r="HE26">
        <v>60.1</v>
      </c>
      <c r="HF26">
        <v>25.3</v>
      </c>
      <c r="HG26">
        <v>19.317599999999999</v>
      </c>
      <c r="HH26">
        <v>61.185400000000001</v>
      </c>
      <c r="HI26">
        <v>10.661099999999999</v>
      </c>
      <c r="HJ26">
        <v>1</v>
      </c>
      <c r="HK26">
        <v>-0.10147399999999999</v>
      </c>
      <c r="HL26">
        <v>0.15149000000000001</v>
      </c>
      <c r="HM26">
        <v>20.363299999999999</v>
      </c>
      <c r="HN26">
        <v>5.2225299999999999</v>
      </c>
      <c r="HO26">
        <v>12.006399999999999</v>
      </c>
      <c r="HP26">
        <v>4.9745999999999997</v>
      </c>
      <c r="HQ26">
        <v>3.2919200000000002</v>
      </c>
      <c r="HR26">
        <v>9999</v>
      </c>
      <c r="HS26">
        <v>9999</v>
      </c>
      <c r="HT26">
        <v>9999</v>
      </c>
      <c r="HU26">
        <v>999.9</v>
      </c>
      <c r="HV26">
        <v>1.8678300000000001</v>
      </c>
      <c r="HW26">
        <v>1.8591299999999999</v>
      </c>
      <c r="HX26">
        <v>1.8583499999999999</v>
      </c>
      <c r="HY26">
        <v>1.86049</v>
      </c>
      <c r="HZ26">
        <v>1.86476</v>
      </c>
      <c r="IA26">
        <v>1.8643099999999999</v>
      </c>
      <c r="IB26">
        <v>1.8665</v>
      </c>
      <c r="IC26">
        <v>1.8634299999999999</v>
      </c>
      <c r="ID26">
        <v>5</v>
      </c>
      <c r="IE26">
        <v>0</v>
      </c>
      <c r="IF26">
        <v>0</v>
      </c>
      <c r="IG26">
        <v>0</v>
      </c>
      <c r="IH26" t="s">
        <v>434</v>
      </c>
      <c r="II26" t="s">
        <v>435</v>
      </c>
      <c r="IJ26" t="s">
        <v>436</v>
      </c>
      <c r="IK26" t="s">
        <v>436</v>
      </c>
      <c r="IL26" t="s">
        <v>436</v>
      </c>
      <c r="IM26" t="s">
        <v>436</v>
      </c>
      <c r="IN26">
        <v>0</v>
      </c>
      <c r="IO26">
        <v>100</v>
      </c>
      <c r="IP26">
        <v>100</v>
      </c>
      <c r="IQ26">
        <v>0.154</v>
      </c>
      <c r="IR26">
        <v>8.0000000000000002E-3</v>
      </c>
      <c r="IS26">
        <v>0.17855000000008661</v>
      </c>
      <c r="IT26">
        <v>0</v>
      </c>
      <c r="IU26">
        <v>0</v>
      </c>
      <c r="IV26">
        <v>0</v>
      </c>
      <c r="IW26">
        <v>7.405000000000328E-3</v>
      </c>
      <c r="IX26">
        <v>0</v>
      </c>
      <c r="IY26">
        <v>0</v>
      </c>
      <c r="IZ26">
        <v>0</v>
      </c>
      <c r="JA26">
        <v>-1</v>
      </c>
      <c r="JB26">
        <v>-1</v>
      </c>
      <c r="JC26">
        <v>-1</v>
      </c>
      <c r="JD26">
        <v>-1</v>
      </c>
      <c r="JE26">
        <v>4.7</v>
      </c>
      <c r="JF26">
        <v>4.7</v>
      </c>
      <c r="JG26">
        <v>0.157471</v>
      </c>
      <c r="JH26">
        <v>4.99756</v>
      </c>
      <c r="JI26">
        <v>1.4477500000000001</v>
      </c>
      <c r="JJ26">
        <v>2.32422</v>
      </c>
      <c r="JK26">
        <v>1.3952599999999999</v>
      </c>
      <c r="JL26">
        <v>2.3339799999999999</v>
      </c>
      <c r="JM26">
        <v>30.8902</v>
      </c>
      <c r="JN26">
        <v>24.2714</v>
      </c>
      <c r="JO26">
        <v>2</v>
      </c>
      <c r="JP26">
        <v>350.05500000000001</v>
      </c>
      <c r="JQ26">
        <v>513.00099999999998</v>
      </c>
      <c r="JR26">
        <v>21.9998</v>
      </c>
      <c r="JS26">
        <v>25.688400000000001</v>
      </c>
      <c r="JT26">
        <v>30.0001</v>
      </c>
      <c r="JU26">
        <v>25.956099999999999</v>
      </c>
      <c r="JV26">
        <v>25.985900000000001</v>
      </c>
      <c r="JW26">
        <v>-1</v>
      </c>
      <c r="JX26">
        <v>23.410900000000002</v>
      </c>
      <c r="JY26">
        <v>89.561499999999995</v>
      </c>
      <c r="JZ26">
        <v>22</v>
      </c>
      <c r="KA26">
        <v>400</v>
      </c>
      <c r="KB26">
        <v>15.694900000000001</v>
      </c>
      <c r="KC26">
        <v>101.163</v>
      </c>
      <c r="KD26">
        <v>100.785</v>
      </c>
    </row>
    <row r="27" spans="1:290" x14ac:dyDescent="0.35">
      <c r="A27">
        <v>9</v>
      </c>
      <c r="B27">
        <v>1717085230.5</v>
      </c>
      <c r="C27">
        <v>2400.5</v>
      </c>
      <c r="D27" t="s">
        <v>466</v>
      </c>
      <c r="E27" t="s">
        <v>467</v>
      </c>
      <c r="F27">
        <v>15</v>
      </c>
      <c r="G27">
        <v>1717085222.75</v>
      </c>
      <c r="H27">
        <f t="shared" si="0"/>
        <v>1.0745970176476826E-3</v>
      </c>
      <c r="I27">
        <f t="shared" si="1"/>
        <v>1.0745970176476827</v>
      </c>
      <c r="J27">
        <f t="shared" si="2"/>
        <v>-1.9698816206338332</v>
      </c>
      <c r="K27">
        <f t="shared" si="3"/>
        <v>433.78356666666662</v>
      </c>
      <c r="L27">
        <f t="shared" si="4"/>
        <v>458.0393826360451</v>
      </c>
      <c r="M27">
        <f t="shared" si="5"/>
        <v>46.176827856292107</v>
      </c>
      <c r="N27">
        <f t="shared" si="6"/>
        <v>43.731499613803663</v>
      </c>
      <c r="O27">
        <f t="shared" si="7"/>
        <v>9.9918717363523049E-2</v>
      </c>
      <c r="P27">
        <f t="shared" si="8"/>
        <v>2.9423984143085153</v>
      </c>
      <c r="Q27">
        <f t="shared" si="9"/>
        <v>9.8071285044118661E-2</v>
      </c>
      <c r="R27">
        <f t="shared" si="10"/>
        <v>6.1457692527043244E-2</v>
      </c>
      <c r="S27">
        <f t="shared" si="11"/>
        <v>0.16849427999999997</v>
      </c>
      <c r="T27">
        <f t="shared" si="12"/>
        <v>22.824446713022688</v>
      </c>
      <c r="U27">
        <f t="shared" si="13"/>
        <v>22.824446713022688</v>
      </c>
      <c r="V27">
        <f t="shared" si="14"/>
        <v>2.78989957994657</v>
      </c>
      <c r="W27">
        <f t="shared" si="15"/>
        <v>60.265829970990268</v>
      </c>
      <c r="X27">
        <f t="shared" si="16"/>
        <v>1.709901555256585</v>
      </c>
      <c r="Y27">
        <f t="shared" si="17"/>
        <v>2.8372654223457441</v>
      </c>
      <c r="Z27">
        <f t="shared" si="18"/>
        <v>1.079998024689985</v>
      </c>
      <c r="AA27">
        <f t="shared" si="19"/>
        <v>-47.389728478262803</v>
      </c>
      <c r="AB27">
        <f t="shared" si="20"/>
        <v>44.110398948141452</v>
      </c>
      <c r="AC27">
        <f t="shared" si="21"/>
        <v>3.1064559136121481</v>
      </c>
      <c r="AD27">
        <f t="shared" si="22"/>
        <v>-4.379336509202858E-3</v>
      </c>
      <c r="AE27">
        <f t="shared" si="23"/>
        <v>-1.9873714017768525</v>
      </c>
      <c r="AF27">
        <f t="shared" si="24"/>
        <v>1.0740605534122247</v>
      </c>
      <c r="AG27">
        <f t="shared" si="25"/>
        <v>-1.9698816206338332</v>
      </c>
      <c r="AH27">
        <v>438.82844514879332</v>
      </c>
      <c r="AI27">
        <v>441.22855151515131</v>
      </c>
      <c r="AJ27">
        <v>4.232484795521588E-5</v>
      </c>
      <c r="AK27">
        <v>67.046636535945993</v>
      </c>
      <c r="AL27">
        <f t="shared" si="26"/>
        <v>1.0745970176476827</v>
      </c>
      <c r="AM27">
        <v>15.694968409784829</v>
      </c>
      <c r="AN27">
        <v>16.961935151515149</v>
      </c>
      <c r="AO27">
        <v>5.9321985867029097E-6</v>
      </c>
      <c r="AP27">
        <v>78.004929238276986</v>
      </c>
      <c r="AQ27">
        <v>130</v>
      </c>
      <c r="AR27">
        <v>26</v>
      </c>
      <c r="AS27">
        <f t="shared" si="27"/>
        <v>1</v>
      </c>
      <c r="AT27">
        <f t="shared" si="28"/>
        <v>0</v>
      </c>
      <c r="AU27">
        <f t="shared" si="29"/>
        <v>53966.10691275743</v>
      </c>
      <c r="AV27" t="s">
        <v>468</v>
      </c>
      <c r="AW27">
        <v>10253.5</v>
      </c>
      <c r="AX27">
        <v>1231.6496</v>
      </c>
      <c r="AY27">
        <v>6185.08</v>
      </c>
      <c r="AZ27">
        <f t="shared" si="30"/>
        <v>0.80086763631189894</v>
      </c>
      <c r="BA27">
        <v>-1.9698816206338789</v>
      </c>
      <c r="BB27" t="s">
        <v>431</v>
      </c>
      <c r="BC27" t="s">
        <v>431</v>
      </c>
      <c r="BD27">
        <v>0</v>
      </c>
      <c r="BE27">
        <v>0</v>
      </c>
      <c r="BF27" t="e">
        <f t="shared" si="31"/>
        <v>#DIV/0!</v>
      </c>
      <c r="BG27">
        <v>0.5</v>
      </c>
      <c r="BH27">
        <f t="shared" si="32"/>
        <v>0.74492207999999982</v>
      </c>
      <c r="BI27">
        <f t="shared" si="33"/>
        <v>-1.9698816206338332</v>
      </c>
      <c r="BJ27" t="e">
        <f t="shared" si="34"/>
        <v>#DIV/0!</v>
      </c>
      <c r="BK27">
        <f t="shared" si="35"/>
        <v>6.1403990890639812E-14</v>
      </c>
      <c r="BL27" t="e">
        <f t="shared" si="36"/>
        <v>#DIV/0!</v>
      </c>
      <c r="BM27" t="e">
        <f t="shared" si="37"/>
        <v>#DIV/0!</v>
      </c>
      <c r="BN27" t="s">
        <v>431</v>
      </c>
      <c r="BO27">
        <v>0</v>
      </c>
      <c r="BP27" t="e">
        <f t="shared" si="38"/>
        <v>#DIV/0!</v>
      </c>
      <c r="BQ27" t="e">
        <f t="shared" si="39"/>
        <v>#DIV/0!</v>
      </c>
      <c r="BR27" t="e">
        <f t="shared" si="40"/>
        <v>#DIV/0!</v>
      </c>
      <c r="BS27" t="e">
        <f t="shared" si="41"/>
        <v>#DIV/0!</v>
      </c>
      <c r="BT27">
        <f t="shared" si="42"/>
        <v>0</v>
      </c>
      <c r="BU27">
        <f t="shared" si="43"/>
        <v>1.2486457869681584</v>
      </c>
      <c r="BV27" t="e">
        <f t="shared" si="44"/>
        <v>#DIV/0!</v>
      </c>
      <c r="BW27" t="e">
        <f t="shared" si="45"/>
        <v>#DIV/0!</v>
      </c>
      <c r="DF27">
        <f t="shared" si="46"/>
        <v>0.88681199999999982</v>
      </c>
      <c r="DG27">
        <f t="shared" si="47"/>
        <v>0.74492207999999982</v>
      </c>
      <c r="DH27">
        <f t="shared" si="48"/>
        <v>0.84</v>
      </c>
      <c r="DI27">
        <f t="shared" si="49"/>
        <v>0.19</v>
      </c>
      <c r="DJ27">
        <v>1717085222.75</v>
      </c>
      <c r="DK27">
        <v>433.78356666666662</v>
      </c>
      <c r="DL27">
        <v>431.95873333333338</v>
      </c>
      <c r="DM27">
        <v>16.960936666666669</v>
      </c>
      <c r="DN27">
        <v>15.694563333333329</v>
      </c>
      <c r="DO27">
        <v>433.59256666666658</v>
      </c>
      <c r="DP27">
        <v>16.950936666666671</v>
      </c>
      <c r="DQ27">
        <v>500.25223333333349</v>
      </c>
      <c r="DR27">
        <v>100.71413333333339</v>
      </c>
      <c r="DS27">
        <v>9.9966079999999999E-2</v>
      </c>
      <c r="DT27">
        <v>23.10251666666667</v>
      </c>
      <c r="DU27">
        <v>22.53152</v>
      </c>
      <c r="DV27">
        <v>999.9000000000002</v>
      </c>
      <c r="DW27">
        <v>0</v>
      </c>
      <c r="DX27">
        <v>0</v>
      </c>
      <c r="DY27">
        <v>10002</v>
      </c>
      <c r="DZ27">
        <v>0</v>
      </c>
      <c r="EA27">
        <v>1.8281099999999999</v>
      </c>
      <c r="EB27">
        <v>1.7877463333333341</v>
      </c>
      <c r="EC27">
        <v>441.22946666666672</v>
      </c>
      <c r="ED27">
        <v>438.84616666666682</v>
      </c>
      <c r="EE27">
        <v>1.2648366666666671</v>
      </c>
      <c r="EF27">
        <v>431.95873333333338</v>
      </c>
      <c r="EG27">
        <v>15.694563333333329</v>
      </c>
      <c r="EH27">
        <v>1.708050333333333</v>
      </c>
      <c r="EI27">
        <v>1.5806636666666669</v>
      </c>
      <c r="EJ27">
        <v>14.969786666666669</v>
      </c>
      <c r="EK27">
        <v>13.771576666666659</v>
      </c>
      <c r="EL27">
        <v>0.88681199999999982</v>
      </c>
      <c r="EM27">
        <v>0</v>
      </c>
      <c r="EN27">
        <v>0</v>
      </c>
      <c r="EO27">
        <v>0</v>
      </c>
      <c r="EP27">
        <v>1231.6193333333331</v>
      </c>
      <c r="EQ27">
        <v>0.88681199999999982</v>
      </c>
      <c r="ER27">
        <v>30.518266666666669</v>
      </c>
      <c r="ES27">
        <v>-0.56533333333333324</v>
      </c>
      <c r="ET27">
        <v>35.612333333333332</v>
      </c>
      <c r="EU27">
        <v>40.174799999999998</v>
      </c>
      <c r="EV27">
        <v>37.582999999999998</v>
      </c>
      <c r="EW27">
        <v>41.295533333333317</v>
      </c>
      <c r="EX27">
        <v>39.145599999999988</v>
      </c>
      <c r="EY27">
        <v>0</v>
      </c>
      <c r="EZ27">
        <v>0</v>
      </c>
      <c r="FA27">
        <v>0</v>
      </c>
      <c r="FB27">
        <v>299.20000004768372</v>
      </c>
      <c r="FC27">
        <v>0</v>
      </c>
      <c r="FD27">
        <v>1231.6496</v>
      </c>
      <c r="FE27">
        <v>0.36307694912181299</v>
      </c>
      <c r="FF27">
        <v>-3.0296923248583392</v>
      </c>
      <c r="FG27">
        <v>30.435839999999999</v>
      </c>
      <c r="FH27">
        <v>15</v>
      </c>
      <c r="FI27">
        <v>1717085253.5</v>
      </c>
      <c r="FJ27" t="s">
        <v>469</v>
      </c>
      <c r="FK27">
        <v>1717085253.5</v>
      </c>
      <c r="FL27">
        <v>1717085250.5</v>
      </c>
      <c r="FM27">
        <v>12</v>
      </c>
      <c r="FN27">
        <v>3.6999999999999998E-2</v>
      </c>
      <c r="FO27">
        <v>2E-3</v>
      </c>
      <c r="FP27">
        <v>0.191</v>
      </c>
      <c r="FQ27">
        <v>0.01</v>
      </c>
      <c r="FR27">
        <v>432</v>
      </c>
      <c r="FS27">
        <v>16</v>
      </c>
      <c r="FT27">
        <v>0.22</v>
      </c>
      <c r="FU27">
        <v>0.09</v>
      </c>
      <c r="FV27">
        <v>1.7840370000000001</v>
      </c>
      <c r="FW27">
        <v>3.193801125703425E-2</v>
      </c>
      <c r="FX27">
        <v>2.4782522490658609E-2</v>
      </c>
      <c r="FY27">
        <v>1</v>
      </c>
      <c r="FZ27">
        <v>433.74690538473612</v>
      </c>
      <c r="GA27">
        <v>-0.12425815000496949</v>
      </c>
      <c r="GB27">
        <v>1.364377044062765E-2</v>
      </c>
      <c r="GC27">
        <v>1</v>
      </c>
      <c r="GD27">
        <v>1.2644124999999999</v>
      </c>
      <c r="GE27">
        <v>1.021823639774711E-2</v>
      </c>
      <c r="GF27">
        <v>1.1039921874723599E-3</v>
      </c>
      <c r="GG27">
        <v>1</v>
      </c>
      <c r="GH27">
        <v>3</v>
      </c>
      <c r="GI27">
        <v>3</v>
      </c>
      <c r="GJ27" t="s">
        <v>433</v>
      </c>
      <c r="GK27">
        <v>2.9927199999999998</v>
      </c>
      <c r="GL27">
        <v>2.7466599999999999</v>
      </c>
      <c r="GM27">
        <v>9.6164200000000005E-2</v>
      </c>
      <c r="GN27">
        <v>9.5818700000000007E-2</v>
      </c>
      <c r="GO27">
        <v>9.1950000000000004E-2</v>
      </c>
      <c r="GP27">
        <v>8.6714200000000005E-2</v>
      </c>
      <c r="GQ27">
        <v>27060.400000000001</v>
      </c>
      <c r="GR27">
        <v>24340.2</v>
      </c>
      <c r="GS27">
        <v>30168.799999999999</v>
      </c>
      <c r="GT27">
        <v>27681.599999999999</v>
      </c>
      <c r="GU27">
        <v>36063.199999999997</v>
      </c>
      <c r="GV27">
        <v>35260.6</v>
      </c>
      <c r="GW27">
        <v>42811.8</v>
      </c>
      <c r="GX27">
        <v>41475.300000000003</v>
      </c>
      <c r="GY27">
        <v>1.75993</v>
      </c>
      <c r="GZ27">
        <v>1.9532700000000001</v>
      </c>
      <c r="HA27">
        <v>4.6603400000000003E-2</v>
      </c>
      <c r="HB27">
        <v>0</v>
      </c>
      <c r="HC27">
        <v>21.776199999999999</v>
      </c>
      <c r="HD27">
        <v>999.9</v>
      </c>
      <c r="HE27">
        <v>59.8</v>
      </c>
      <c r="HF27">
        <v>25.3</v>
      </c>
      <c r="HG27">
        <v>19.2209</v>
      </c>
      <c r="HH27">
        <v>61.455500000000001</v>
      </c>
      <c r="HI27">
        <v>10.6851</v>
      </c>
      <c r="HJ27">
        <v>1</v>
      </c>
      <c r="HK27">
        <v>-0.104695</v>
      </c>
      <c r="HL27">
        <v>0.13700399999999999</v>
      </c>
      <c r="HM27">
        <v>20.363399999999999</v>
      </c>
      <c r="HN27">
        <v>5.2231300000000003</v>
      </c>
      <c r="HO27">
        <v>12.004899999999999</v>
      </c>
      <c r="HP27">
        <v>4.9748000000000001</v>
      </c>
      <c r="HQ27">
        <v>3.2918500000000002</v>
      </c>
      <c r="HR27">
        <v>9999</v>
      </c>
      <c r="HS27">
        <v>9999</v>
      </c>
      <c r="HT27">
        <v>9999</v>
      </c>
      <c r="HU27">
        <v>999.9</v>
      </c>
      <c r="HV27">
        <v>1.8678300000000001</v>
      </c>
      <c r="HW27">
        <v>1.8591299999999999</v>
      </c>
      <c r="HX27">
        <v>1.8583700000000001</v>
      </c>
      <c r="HY27">
        <v>1.8605</v>
      </c>
      <c r="HZ27">
        <v>1.86477</v>
      </c>
      <c r="IA27">
        <v>1.86433</v>
      </c>
      <c r="IB27">
        <v>1.86656</v>
      </c>
      <c r="IC27">
        <v>1.8634999999999999</v>
      </c>
      <c r="ID27">
        <v>5</v>
      </c>
      <c r="IE27">
        <v>0</v>
      </c>
      <c r="IF27">
        <v>0</v>
      </c>
      <c r="IG27">
        <v>0</v>
      </c>
      <c r="IH27" t="s">
        <v>434</v>
      </c>
      <c r="II27" t="s">
        <v>435</v>
      </c>
      <c r="IJ27" t="s">
        <v>436</v>
      </c>
      <c r="IK27" t="s">
        <v>436</v>
      </c>
      <c r="IL27" t="s">
        <v>436</v>
      </c>
      <c r="IM27" t="s">
        <v>436</v>
      </c>
      <c r="IN27">
        <v>0</v>
      </c>
      <c r="IO27">
        <v>100</v>
      </c>
      <c r="IP27">
        <v>100</v>
      </c>
      <c r="IQ27">
        <v>0.191</v>
      </c>
      <c r="IR27">
        <v>0.01</v>
      </c>
      <c r="IS27">
        <v>0.15385000000003399</v>
      </c>
      <c r="IT27">
        <v>0</v>
      </c>
      <c r="IU27">
        <v>0</v>
      </c>
      <c r="IV27">
        <v>0</v>
      </c>
      <c r="IW27">
        <v>8.4571428571482699E-3</v>
      </c>
      <c r="IX27">
        <v>0</v>
      </c>
      <c r="IY27">
        <v>0</v>
      </c>
      <c r="IZ27">
        <v>0</v>
      </c>
      <c r="JA27">
        <v>-1</v>
      </c>
      <c r="JB27">
        <v>-1</v>
      </c>
      <c r="JC27">
        <v>-1</v>
      </c>
      <c r="JD27">
        <v>-1</v>
      </c>
      <c r="JE27">
        <v>4.7</v>
      </c>
      <c r="JF27">
        <v>4.5999999999999996</v>
      </c>
      <c r="JG27">
        <v>0.157471</v>
      </c>
      <c r="JH27">
        <v>4.99756</v>
      </c>
      <c r="JI27">
        <v>1.4477500000000001</v>
      </c>
      <c r="JJ27">
        <v>2.32422</v>
      </c>
      <c r="JK27">
        <v>1.3964799999999999</v>
      </c>
      <c r="JL27">
        <v>2.32178</v>
      </c>
      <c r="JM27">
        <v>30.933499999999999</v>
      </c>
      <c r="JN27">
        <v>24.262599999999999</v>
      </c>
      <c r="JO27">
        <v>2</v>
      </c>
      <c r="JP27">
        <v>350.27800000000002</v>
      </c>
      <c r="JQ27">
        <v>512.40599999999995</v>
      </c>
      <c r="JR27">
        <v>21.9998</v>
      </c>
      <c r="JS27">
        <v>25.652799999999999</v>
      </c>
      <c r="JT27">
        <v>30.0001</v>
      </c>
      <c r="JU27">
        <v>25.921099999999999</v>
      </c>
      <c r="JV27">
        <v>25.9511</v>
      </c>
      <c r="JW27">
        <v>-1</v>
      </c>
      <c r="JX27">
        <v>23.2563</v>
      </c>
      <c r="JY27">
        <v>89.190299999999993</v>
      </c>
      <c r="JZ27">
        <v>22</v>
      </c>
      <c r="KA27">
        <v>400</v>
      </c>
      <c r="KB27">
        <v>15.6982</v>
      </c>
      <c r="KC27">
        <v>101.173</v>
      </c>
      <c r="KD27">
        <v>100.79300000000001</v>
      </c>
    </row>
    <row r="28" spans="1:290" x14ac:dyDescent="0.35">
      <c r="A28">
        <v>10</v>
      </c>
      <c r="B28">
        <v>1717085530.5</v>
      </c>
      <c r="C28">
        <v>2700.5</v>
      </c>
      <c r="D28" t="s">
        <v>470</v>
      </c>
      <c r="E28" t="s">
        <v>471</v>
      </c>
      <c r="F28">
        <v>15</v>
      </c>
      <c r="G28">
        <v>1717085522.5</v>
      </c>
      <c r="H28">
        <f t="shared" si="0"/>
        <v>1.086998864164122E-3</v>
      </c>
      <c r="I28">
        <f t="shared" si="1"/>
        <v>1.0869988641641219</v>
      </c>
      <c r="J28">
        <f t="shared" si="2"/>
        <v>-2.0086754281591661</v>
      </c>
      <c r="K28">
        <f t="shared" si="3"/>
        <v>432.17645161290318</v>
      </c>
      <c r="L28">
        <f t="shared" si="4"/>
        <v>456.76184903553258</v>
      </c>
      <c r="M28">
        <f t="shared" si="5"/>
        <v>46.051294346851705</v>
      </c>
      <c r="N28">
        <f t="shared" si="6"/>
        <v>43.572564182030604</v>
      </c>
      <c r="O28">
        <f t="shared" si="7"/>
        <v>0.100899698232935</v>
      </c>
      <c r="P28">
        <f t="shared" si="8"/>
        <v>2.9399144084169619</v>
      </c>
      <c r="Q28">
        <f t="shared" si="9"/>
        <v>9.9014621582642515E-2</v>
      </c>
      <c r="R28">
        <f t="shared" si="10"/>
        <v>6.2050571742906929E-2</v>
      </c>
      <c r="S28">
        <f t="shared" si="11"/>
        <v>0.16849427999999997</v>
      </c>
      <c r="T28">
        <f t="shared" si="12"/>
        <v>22.825623762743781</v>
      </c>
      <c r="U28">
        <f t="shared" si="13"/>
        <v>22.825623762743781</v>
      </c>
      <c r="V28">
        <f t="shared" si="14"/>
        <v>2.790098608915331</v>
      </c>
      <c r="W28">
        <f t="shared" si="15"/>
        <v>60.180467596598994</v>
      </c>
      <c r="X28">
        <f t="shared" si="16"/>
        <v>1.7079566258358678</v>
      </c>
      <c r="Y28">
        <f t="shared" si="17"/>
        <v>2.8380580843682082</v>
      </c>
      <c r="Z28">
        <f t="shared" si="18"/>
        <v>1.0821419830794632</v>
      </c>
      <c r="AA28">
        <f t="shared" si="19"/>
        <v>-47.936649909637779</v>
      </c>
      <c r="AB28">
        <f t="shared" si="20"/>
        <v>44.61866912219719</v>
      </c>
      <c r="AC28">
        <f t="shared" si="21"/>
        <v>3.1449979856293941</v>
      </c>
      <c r="AD28">
        <f t="shared" si="22"/>
        <v>-4.4885218111971881E-3</v>
      </c>
      <c r="AE28">
        <f t="shared" si="23"/>
        <v>-1.9839175440191206</v>
      </c>
      <c r="AF28">
        <f t="shared" si="24"/>
        <v>1.0850758597546144</v>
      </c>
      <c r="AG28">
        <f t="shared" si="25"/>
        <v>-2.0086754281591661</v>
      </c>
      <c r="AH28">
        <v>437.15777563936052</v>
      </c>
      <c r="AI28">
        <v>439.60803636363602</v>
      </c>
      <c r="AJ28">
        <v>-5.0363939487355742E-4</v>
      </c>
      <c r="AK28">
        <v>67.050249282478944</v>
      </c>
      <c r="AL28">
        <f t="shared" si="26"/>
        <v>1.0869988641641219</v>
      </c>
      <c r="AM28">
        <v>15.660358089844371</v>
      </c>
      <c r="AN28">
        <v>16.942003636363641</v>
      </c>
      <c r="AO28">
        <v>-9.4647790941157995E-7</v>
      </c>
      <c r="AP28">
        <v>78.055643432660375</v>
      </c>
      <c r="AQ28">
        <v>129</v>
      </c>
      <c r="AR28">
        <v>26</v>
      </c>
      <c r="AS28">
        <f t="shared" si="27"/>
        <v>1</v>
      </c>
      <c r="AT28">
        <f t="shared" si="28"/>
        <v>0</v>
      </c>
      <c r="AU28">
        <f t="shared" si="29"/>
        <v>53892.319915426859</v>
      </c>
      <c r="AV28" t="s">
        <v>472</v>
      </c>
      <c r="AW28">
        <v>10253</v>
      </c>
      <c r="AX28">
        <v>1237.0469230769229</v>
      </c>
      <c r="AY28">
        <v>6174.36</v>
      </c>
      <c r="AZ28">
        <f t="shared" si="30"/>
        <v>0.79964774922794868</v>
      </c>
      <c r="BA28">
        <v>-2.0086754281592132</v>
      </c>
      <c r="BB28" t="s">
        <v>431</v>
      </c>
      <c r="BC28" t="s">
        <v>431</v>
      </c>
      <c r="BD28">
        <v>0</v>
      </c>
      <c r="BE28">
        <v>0</v>
      </c>
      <c r="BF28" t="e">
        <f t="shared" si="31"/>
        <v>#DIV/0!</v>
      </c>
      <c r="BG28">
        <v>0.5</v>
      </c>
      <c r="BH28">
        <f t="shared" si="32"/>
        <v>0.74492207999999982</v>
      </c>
      <c r="BI28">
        <f t="shared" si="33"/>
        <v>-2.0086754281591661</v>
      </c>
      <c r="BJ28" t="e">
        <f t="shared" si="34"/>
        <v>#DIV/0!</v>
      </c>
      <c r="BK28">
        <f t="shared" si="35"/>
        <v>6.3192456644736112E-14</v>
      </c>
      <c r="BL28" t="e">
        <f t="shared" si="36"/>
        <v>#DIV/0!</v>
      </c>
      <c r="BM28" t="e">
        <f t="shared" si="37"/>
        <v>#DIV/0!</v>
      </c>
      <c r="BN28" t="s">
        <v>431</v>
      </c>
      <c r="BO28">
        <v>0</v>
      </c>
      <c r="BP28" t="e">
        <f t="shared" si="38"/>
        <v>#DIV/0!</v>
      </c>
      <c r="BQ28" t="e">
        <f t="shared" si="39"/>
        <v>#DIV/0!</v>
      </c>
      <c r="BR28" t="e">
        <f t="shared" si="40"/>
        <v>#DIV/0!</v>
      </c>
      <c r="BS28" t="e">
        <f t="shared" si="41"/>
        <v>#DIV/0!</v>
      </c>
      <c r="BT28">
        <f t="shared" si="42"/>
        <v>0</v>
      </c>
      <c r="BU28">
        <f t="shared" si="43"/>
        <v>1.2505506342830195</v>
      </c>
      <c r="BV28" t="e">
        <f t="shared" si="44"/>
        <v>#DIV/0!</v>
      </c>
      <c r="BW28" t="e">
        <f t="shared" si="45"/>
        <v>#DIV/0!</v>
      </c>
      <c r="DF28">
        <f t="shared" si="46"/>
        <v>0.88681199999999982</v>
      </c>
      <c r="DG28">
        <f t="shared" si="47"/>
        <v>0.74492207999999982</v>
      </c>
      <c r="DH28">
        <f t="shared" si="48"/>
        <v>0.84</v>
      </c>
      <c r="DI28">
        <f t="shared" si="49"/>
        <v>0.19</v>
      </c>
      <c r="DJ28">
        <v>1717085522.5</v>
      </c>
      <c r="DK28">
        <v>432.17645161290318</v>
      </c>
      <c r="DL28">
        <v>430.35941935483868</v>
      </c>
      <c r="DM28">
        <v>16.94044516129032</v>
      </c>
      <c r="DN28">
        <v>15.66107096774194</v>
      </c>
      <c r="DO28">
        <v>432.0194516129032</v>
      </c>
      <c r="DP28">
        <v>16.93144516129032</v>
      </c>
      <c r="DQ28">
        <v>500.25748387096769</v>
      </c>
      <c r="DR28">
        <v>100.7212258064516</v>
      </c>
      <c r="DS28">
        <v>0.10001056451612909</v>
      </c>
      <c r="DT28">
        <v>23.107135483870969</v>
      </c>
      <c r="DU28">
        <v>22.5403129032258</v>
      </c>
      <c r="DV28">
        <v>999.90000000000032</v>
      </c>
      <c r="DW28">
        <v>0</v>
      </c>
      <c r="DX28">
        <v>0</v>
      </c>
      <c r="DY28">
        <v>9987.1732258064512</v>
      </c>
      <c r="DZ28">
        <v>0</v>
      </c>
      <c r="EA28">
        <v>1.9943000000000011</v>
      </c>
      <c r="EB28">
        <v>1.8507251612903231</v>
      </c>
      <c r="EC28">
        <v>439.65883870967753</v>
      </c>
      <c r="ED28">
        <v>437.2066129032259</v>
      </c>
      <c r="EE28">
        <v>1.2808474193548389</v>
      </c>
      <c r="EF28">
        <v>430.35941935483868</v>
      </c>
      <c r="EG28">
        <v>15.66107096774194</v>
      </c>
      <c r="EH28">
        <v>1.7064103225806451</v>
      </c>
      <c r="EI28">
        <v>1.5774012903225809</v>
      </c>
      <c r="EJ28">
        <v>14.95486774193548</v>
      </c>
      <c r="EK28">
        <v>13.73979677419355</v>
      </c>
      <c r="EL28">
        <v>0.88681199999999982</v>
      </c>
      <c r="EM28">
        <v>0</v>
      </c>
      <c r="EN28">
        <v>0</v>
      </c>
      <c r="EO28">
        <v>0</v>
      </c>
      <c r="EP28">
        <v>1237.054193548387</v>
      </c>
      <c r="EQ28">
        <v>0.88681199999999982</v>
      </c>
      <c r="ER28">
        <v>35.892419354838708</v>
      </c>
      <c r="ES28">
        <v>-0.48148387096774192</v>
      </c>
      <c r="ET28">
        <v>35.531999999999989</v>
      </c>
      <c r="EU28">
        <v>39.947387096774193</v>
      </c>
      <c r="EV28">
        <v>37.46545161290323</v>
      </c>
      <c r="EW28">
        <v>40.894903225806438</v>
      </c>
      <c r="EX28">
        <v>39.013838709677401</v>
      </c>
      <c r="EY28">
        <v>0</v>
      </c>
      <c r="EZ28">
        <v>0</v>
      </c>
      <c r="FA28">
        <v>0</v>
      </c>
      <c r="FB28">
        <v>299.59999990463263</v>
      </c>
      <c r="FC28">
        <v>0</v>
      </c>
      <c r="FD28">
        <v>1237.0469230769229</v>
      </c>
      <c r="FE28">
        <v>3.995213658879019</v>
      </c>
      <c r="FF28">
        <v>-1.468136711503131</v>
      </c>
      <c r="FG28">
        <v>35.917807692307697</v>
      </c>
      <c r="FH28">
        <v>15</v>
      </c>
      <c r="FI28">
        <v>1717085554.5</v>
      </c>
      <c r="FJ28" t="s">
        <v>473</v>
      </c>
      <c r="FK28">
        <v>1717085547.5</v>
      </c>
      <c r="FL28">
        <v>1717085554.5</v>
      </c>
      <c r="FM28">
        <v>13</v>
      </c>
      <c r="FN28">
        <v>-3.4000000000000002E-2</v>
      </c>
      <c r="FO28">
        <v>-1E-3</v>
      </c>
      <c r="FP28">
        <v>0.157</v>
      </c>
      <c r="FQ28">
        <v>8.9999999999999993E-3</v>
      </c>
      <c r="FR28">
        <v>430</v>
      </c>
      <c r="FS28">
        <v>16</v>
      </c>
      <c r="FT28">
        <v>0.24</v>
      </c>
      <c r="FU28">
        <v>0.05</v>
      </c>
      <c r="FV28">
        <v>1.84323756097561</v>
      </c>
      <c r="FW28">
        <v>0.17848076655052489</v>
      </c>
      <c r="FX28">
        <v>2.3260834850744271E-2</v>
      </c>
      <c r="FY28">
        <v>1</v>
      </c>
      <c r="FZ28">
        <v>432.21513555751858</v>
      </c>
      <c r="GA28">
        <v>-0.41267167002125582</v>
      </c>
      <c r="GB28">
        <v>3.0397063948368691E-2</v>
      </c>
      <c r="GC28">
        <v>1</v>
      </c>
      <c r="GD28">
        <v>1.280911951219512</v>
      </c>
      <c r="GE28">
        <v>6.635540069683725E-4</v>
      </c>
      <c r="GF28">
        <v>6.7241907487413733E-4</v>
      </c>
      <c r="GG28">
        <v>1</v>
      </c>
      <c r="GH28">
        <v>3</v>
      </c>
      <c r="GI28">
        <v>3</v>
      </c>
      <c r="GJ28" t="s">
        <v>433</v>
      </c>
      <c r="GK28">
        <v>2.99281</v>
      </c>
      <c r="GL28">
        <v>2.74641</v>
      </c>
      <c r="GM28">
        <v>9.5911300000000005E-2</v>
      </c>
      <c r="GN28">
        <v>9.55593E-2</v>
      </c>
      <c r="GO28">
        <v>9.18794E-2</v>
      </c>
      <c r="GP28">
        <v>8.6590500000000001E-2</v>
      </c>
      <c r="GQ28">
        <v>27067.4</v>
      </c>
      <c r="GR28">
        <v>24347.1</v>
      </c>
      <c r="GS28">
        <v>30168.1</v>
      </c>
      <c r="GT28">
        <v>27681.4</v>
      </c>
      <c r="GU28">
        <v>36065.4</v>
      </c>
      <c r="GV28">
        <v>35266</v>
      </c>
      <c r="GW28">
        <v>42811.1</v>
      </c>
      <c r="GX28">
        <v>41475.9</v>
      </c>
      <c r="GY28">
        <v>1.7612000000000001</v>
      </c>
      <c r="GZ28">
        <v>1.95278</v>
      </c>
      <c r="HA28">
        <v>4.4405500000000001E-2</v>
      </c>
      <c r="HB28">
        <v>0</v>
      </c>
      <c r="HC28">
        <v>21.8002</v>
      </c>
      <c r="HD28">
        <v>999.9</v>
      </c>
      <c r="HE28">
        <v>59.4</v>
      </c>
      <c r="HF28">
        <v>25.4</v>
      </c>
      <c r="HG28">
        <v>19.204999999999998</v>
      </c>
      <c r="HH28">
        <v>60.855499999999999</v>
      </c>
      <c r="HI28">
        <v>10.693099999999999</v>
      </c>
      <c r="HJ28">
        <v>1</v>
      </c>
      <c r="HK28">
        <v>-0.105777</v>
      </c>
      <c r="HL28">
        <v>0.13622000000000001</v>
      </c>
      <c r="HM28">
        <v>20.363199999999999</v>
      </c>
      <c r="HN28">
        <v>5.2229799999999997</v>
      </c>
      <c r="HO28">
        <v>12.007899999999999</v>
      </c>
      <c r="HP28">
        <v>4.9737</v>
      </c>
      <c r="HQ28">
        <v>3.2918799999999999</v>
      </c>
      <c r="HR28">
        <v>9999</v>
      </c>
      <c r="HS28">
        <v>9999</v>
      </c>
      <c r="HT28">
        <v>9999</v>
      </c>
      <c r="HU28">
        <v>999.9</v>
      </c>
      <c r="HV28">
        <v>1.8678300000000001</v>
      </c>
      <c r="HW28">
        <v>1.8591299999999999</v>
      </c>
      <c r="HX28">
        <v>1.8583700000000001</v>
      </c>
      <c r="HY28">
        <v>1.8605</v>
      </c>
      <c r="HZ28">
        <v>1.8647899999999999</v>
      </c>
      <c r="IA28">
        <v>1.86433</v>
      </c>
      <c r="IB28">
        <v>1.8666100000000001</v>
      </c>
      <c r="IC28">
        <v>1.86355</v>
      </c>
      <c r="ID28">
        <v>5</v>
      </c>
      <c r="IE28">
        <v>0</v>
      </c>
      <c r="IF28">
        <v>0</v>
      </c>
      <c r="IG28">
        <v>0</v>
      </c>
      <c r="IH28" t="s">
        <v>434</v>
      </c>
      <c r="II28" t="s">
        <v>435</v>
      </c>
      <c r="IJ28" t="s">
        <v>436</v>
      </c>
      <c r="IK28" t="s">
        <v>436</v>
      </c>
      <c r="IL28" t="s">
        <v>436</v>
      </c>
      <c r="IM28" t="s">
        <v>436</v>
      </c>
      <c r="IN28">
        <v>0</v>
      </c>
      <c r="IO28">
        <v>100</v>
      </c>
      <c r="IP28">
        <v>100</v>
      </c>
      <c r="IQ28">
        <v>0.157</v>
      </c>
      <c r="IR28">
        <v>8.9999999999999993E-3</v>
      </c>
      <c r="IS28">
        <v>0.19075000000003681</v>
      </c>
      <c r="IT28">
        <v>0</v>
      </c>
      <c r="IU28">
        <v>0</v>
      </c>
      <c r="IV28">
        <v>0</v>
      </c>
      <c r="IW28">
        <v>1.047499999999957E-2</v>
      </c>
      <c r="IX28">
        <v>0</v>
      </c>
      <c r="IY28">
        <v>0</v>
      </c>
      <c r="IZ28">
        <v>0</v>
      </c>
      <c r="JA28">
        <v>-1</v>
      </c>
      <c r="JB28">
        <v>-1</v>
      </c>
      <c r="JC28">
        <v>-1</v>
      </c>
      <c r="JD28">
        <v>-1</v>
      </c>
      <c r="JE28">
        <v>4.5999999999999996</v>
      </c>
      <c r="JF28">
        <v>4.7</v>
      </c>
      <c r="JG28">
        <v>0.157471</v>
      </c>
      <c r="JH28">
        <v>4.99756</v>
      </c>
      <c r="JI28">
        <v>1.4489700000000001</v>
      </c>
      <c r="JJ28">
        <v>2.323</v>
      </c>
      <c r="JK28">
        <v>1.3964799999999999</v>
      </c>
      <c r="JL28">
        <v>2.3168899999999999</v>
      </c>
      <c r="JM28">
        <v>30.976900000000001</v>
      </c>
      <c r="JN28">
        <v>24.262599999999999</v>
      </c>
      <c r="JO28">
        <v>2</v>
      </c>
      <c r="JP28">
        <v>350.72199999999998</v>
      </c>
      <c r="JQ28">
        <v>511.8</v>
      </c>
      <c r="JR28">
        <v>21.9999</v>
      </c>
      <c r="JS28">
        <v>25.630099999999999</v>
      </c>
      <c r="JT28">
        <v>30</v>
      </c>
      <c r="JU28">
        <v>25.894400000000001</v>
      </c>
      <c r="JV28">
        <v>25.922699999999999</v>
      </c>
      <c r="JW28">
        <v>-1</v>
      </c>
      <c r="JX28">
        <v>23.2316</v>
      </c>
      <c r="JY28">
        <v>88.435000000000002</v>
      </c>
      <c r="JZ28">
        <v>22</v>
      </c>
      <c r="KA28">
        <v>400</v>
      </c>
      <c r="KB28">
        <v>15.680899999999999</v>
      </c>
      <c r="KC28">
        <v>101.17100000000001</v>
      </c>
      <c r="KD28">
        <v>100.794</v>
      </c>
    </row>
    <row r="29" spans="1:290" x14ac:dyDescent="0.35">
      <c r="A29">
        <v>11</v>
      </c>
      <c r="B29">
        <v>1717085830.5</v>
      </c>
      <c r="C29">
        <v>3000.5</v>
      </c>
      <c r="D29" t="s">
        <v>474</v>
      </c>
      <c r="E29" t="s">
        <v>475</v>
      </c>
      <c r="F29">
        <v>15</v>
      </c>
      <c r="G29">
        <v>1717085822.5</v>
      </c>
      <c r="H29">
        <f t="shared" si="0"/>
        <v>1.0970684081813202E-3</v>
      </c>
      <c r="I29">
        <f t="shared" si="1"/>
        <v>1.0970684081813202</v>
      </c>
      <c r="J29">
        <f t="shared" si="2"/>
        <v>-1.9353733883053854</v>
      </c>
      <c r="K29">
        <f t="shared" si="3"/>
        <v>431.47116129032253</v>
      </c>
      <c r="L29">
        <f t="shared" si="4"/>
        <v>454.68433719865487</v>
      </c>
      <c r="M29">
        <f t="shared" si="5"/>
        <v>45.841721150512079</v>
      </c>
      <c r="N29">
        <f t="shared" si="6"/>
        <v>43.501345971626975</v>
      </c>
      <c r="O29">
        <f t="shared" si="7"/>
        <v>0.10153248106343914</v>
      </c>
      <c r="P29">
        <f t="shared" si="8"/>
        <v>2.9409602651423041</v>
      </c>
      <c r="Q29">
        <f t="shared" si="9"/>
        <v>9.9624592109696666E-2</v>
      </c>
      <c r="R29">
        <f t="shared" si="10"/>
        <v>6.2433800224679814E-2</v>
      </c>
      <c r="S29">
        <f t="shared" si="11"/>
        <v>0.16849427999999997</v>
      </c>
      <c r="T29">
        <f t="shared" si="12"/>
        <v>22.853845668410269</v>
      </c>
      <c r="U29">
        <f t="shared" si="13"/>
        <v>22.853845668410269</v>
      </c>
      <c r="V29">
        <f t="shared" si="14"/>
        <v>2.7948744111875032</v>
      </c>
      <c r="W29">
        <f t="shared" si="15"/>
        <v>60.120602558371758</v>
      </c>
      <c r="X29">
        <f t="shared" si="16"/>
        <v>1.7094321000881521</v>
      </c>
      <c r="Y29">
        <f t="shared" si="17"/>
        <v>2.8433382689876492</v>
      </c>
      <c r="Z29">
        <f t="shared" si="18"/>
        <v>1.0854423110993512</v>
      </c>
      <c r="AA29">
        <f t="shared" si="19"/>
        <v>-48.380716800796222</v>
      </c>
      <c r="AB29">
        <f t="shared" si="20"/>
        <v>45.033588894921635</v>
      </c>
      <c r="AC29">
        <f t="shared" si="21"/>
        <v>3.174063564591354</v>
      </c>
      <c r="AD29">
        <f t="shared" si="22"/>
        <v>-4.5700612832320076E-3</v>
      </c>
      <c r="AE29">
        <f t="shared" si="23"/>
        <v>-1.9049270713703308</v>
      </c>
      <c r="AF29">
        <f t="shared" si="24"/>
        <v>1.0971611623451398</v>
      </c>
      <c r="AG29">
        <f t="shared" si="25"/>
        <v>-1.9353733883053854</v>
      </c>
      <c r="AH29">
        <v>436.5977560791215</v>
      </c>
      <c r="AI29">
        <v>438.9556363636363</v>
      </c>
      <c r="AJ29">
        <v>5.8567495831742198E-5</v>
      </c>
      <c r="AK29">
        <v>67.050550544278963</v>
      </c>
      <c r="AL29">
        <f t="shared" si="26"/>
        <v>1.0970684081813202</v>
      </c>
      <c r="AM29">
        <v>15.662606829008499</v>
      </c>
      <c r="AN29">
        <v>16.95608727272727</v>
      </c>
      <c r="AO29">
        <v>3.4212846138038018E-6</v>
      </c>
      <c r="AP29">
        <v>78.058110665553016</v>
      </c>
      <c r="AQ29">
        <v>130</v>
      </c>
      <c r="AR29">
        <v>26</v>
      </c>
      <c r="AS29">
        <f t="shared" si="27"/>
        <v>1</v>
      </c>
      <c r="AT29">
        <f t="shared" si="28"/>
        <v>0</v>
      </c>
      <c r="AU29">
        <f t="shared" si="29"/>
        <v>53917.490195835562</v>
      </c>
      <c r="AV29" t="s">
        <v>476</v>
      </c>
      <c r="AW29">
        <v>10253.9</v>
      </c>
      <c r="AX29">
        <v>1242.208461538462</v>
      </c>
      <c r="AY29">
        <v>6166.32</v>
      </c>
      <c r="AZ29">
        <f t="shared" si="30"/>
        <v>0.79854946523397063</v>
      </c>
      <c r="BA29">
        <v>-1.9353733883053861</v>
      </c>
      <c r="BB29" t="s">
        <v>431</v>
      </c>
      <c r="BC29" t="s">
        <v>431</v>
      </c>
      <c r="BD29">
        <v>0</v>
      </c>
      <c r="BE29">
        <v>0</v>
      </c>
      <c r="BF29" t="e">
        <f t="shared" si="31"/>
        <v>#DIV/0!</v>
      </c>
      <c r="BG29">
        <v>0.5</v>
      </c>
      <c r="BH29">
        <f t="shared" si="32"/>
        <v>0.74492207999999982</v>
      </c>
      <c r="BI29">
        <f t="shared" si="33"/>
        <v>-1.9353733883053854</v>
      </c>
      <c r="BJ29" t="e">
        <f t="shared" si="34"/>
        <v>#DIV/0!</v>
      </c>
      <c r="BK29">
        <f t="shared" si="35"/>
        <v>8.9423287704815252E-16</v>
      </c>
      <c r="BL29" t="e">
        <f t="shared" si="36"/>
        <v>#DIV/0!</v>
      </c>
      <c r="BM29" t="e">
        <f t="shared" si="37"/>
        <v>#DIV/0!</v>
      </c>
      <c r="BN29" t="s">
        <v>431</v>
      </c>
      <c r="BO29">
        <v>0</v>
      </c>
      <c r="BP29" t="e">
        <f t="shared" si="38"/>
        <v>#DIV/0!</v>
      </c>
      <c r="BQ29" t="e">
        <f t="shared" si="39"/>
        <v>#DIV/0!</v>
      </c>
      <c r="BR29" t="e">
        <f t="shared" si="40"/>
        <v>#DIV/0!</v>
      </c>
      <c r="BS29" t="e">
        <f t="shared" si="41"/>
        <v>#DIV/0!</v>
      </c>
      <c r="BT29">
        <f t="shared" si="42"/>
        <v>0</v>
      </c>
      <c r="BU29">
        <f t="shared" si="43"/>
        <v>1.2522705775114449</v>
      </c>
      <c r="BV29" t="e">
        <f t="shared" si="44"/>
        <v>#DIV/0!</v>
      </c>
      <c r="BW29" t="e">
        <f t="shared" si="45"/>
        <v>#DIV/0!</v>
      </c>
      <c r="DF29">
        <f t="shared" si="46"/>
        <v>0.88681199999999982</v>
      </c>
      <c r="DG29">
        <f t="shared" si="47"/>
        <v>0.74492207999999982</v>
      </c>
      <c r="DH29">
        <f t="shared" si="48"/>
        <v>0.84</v>
      </c>
      <c r="DI29">
        <f t="shared" si="49"/>
        <v>0.19</v>
      </c>
      <c r="DJ29">
        <v>1717085822.5</v>
      </c>
      <c r="DK29">
        <v>431.47116129032253</v>
      </c>
      <c r="DL29">
        <v>429.75419354838709</v>
      </c>
      <c r="DM29">
        <v>16.95512258064516</v>
      </c>
      <c r="DN29">
        <v>15.66150967741936</v>
      </c>
      <c r="DO29">
        <v>431.33216129032252</v>
      </c>
      <c r="DP29">
        <v>16.945122580645162</v>
      </c>
      <c r="DQ29">
        <v>500.25412903225799</v>
      </c>
      <c r="DR29">
        <v>100.7209677419355</v>
      </c>
      <c r="DS29">
        <v>0.10001376129032261</v>
      </c>
      <c r="DT29">
        <v>23.137874193548392</v>
      </c>
      <c r="DU29">
        <v>22.573612903225811</v>
      </c>
      <c r="DV29">
        <v>999.90000000000032</v>
      </c>
      <c r="DW29">
        <v>0</v>
      </c>
      <c r="DX29">
        <v>0</v>
      </c>
      <c r="DY29">
        <v>9993.1432258064524</v>
      </c>
      <c r="DZ29">
        <v>0</v>
      </c>
      <c r="EA29">
        <v>2.5446961290322578</v>
      </c>
      <c r="EB29">
        <v>1.73465870967742</v>
      </c>
      <c r="EC29">
        <v>438.93064516129022</v>
      </c>
      <c r="ED29">
        <v>436.5918387096774</v>
      </c>
      <c r="EE29">
        <v>1.293004516129032</v>
      </c>
      <c r="EF29">
        <v>429.75419354838709</v>
      </c>
      <c r="EG29">
        <v>15.66150967741936</v>
      </c>
      <c r="EH29">
        <v>1.707674193548387</v>
      </c>
      <c r="EI29">
        <v>1.577441612903226</v>
      </c>
      <c r="EJ29">
        <v>14.966370967741939</v>
      </c>
      <c r="EK29">
        <v>13.74018064516129</v>
      </c>
      <c r="EL29">
        <v>0.88681199999999982</v>
      </c>
      <c r="EM29">
        <v>0</v>
      </c>
      <c r="EN29">
        <v>0</v>
      </c>
      <c r="EO29">
        <v>0</v>
      </c>
      <c r="EP29">
        <v>1242.1874193548381</v>
      </c>
      <c r="EQ29">
        <v>0.88681199999999982</v>
      </c>
      <c r="ER29">
        <v>72.190161290322578</v>
      </c>
      <c r="ES29">
        <v>-0.37329032258064521</v>
      </c>
      <c r="ET29">
        <v>35.501935483870959</v>
      </c>
      <c r="EU29">
        <v>39.961419354838689</v>
      </c>
      <c r="EV29">
        <v>37.439161290322581</v>
      </c>
      <c r="EW29">
        <v>40.923129032258053</v>
      </c>
      <c r="EX29">
        <v>39.009806451612882</v>
      </c>
      <c r="EY29">
        <v>0</v>
      </c>
      <c r="EZ29">
        <v>0</v>
      </c>
      <c r="FA29">
        <v>0</v>
      </c>
      <c r="FB29">
        <v>299.40000009536737</v>
      </c>
      <c r="FC29">
        <v>0</v>
      </c>
      <c r="FD29">
        <v>1242.208461538462</v>
      </c>
      <c r="FE29">
        <v>1.187008532899426</v>
      </c>
      <c r="FF29">
        <v>6.1897777906156088</v>
      </c>
      <c r="FG29">
        <v>72.201269230769228</v>
      </c>
      <c r="FH29">
        <v>15</v>
      </c>
      <c r="FI29">
        <v>1717085853</v>
      </c>
      <c r="FJ29" t="s">
        <v>477</v>
      </c>
      <c r="FK29">
        <v>1717085847</v>
      </c>
      <c r="FL29">
        <v>1717085853</v>
      </c>
      <c r="FM29">
        <v>14</v>
      </c>
      <c r="FN29">
        <v>-1.7999999999999999E-2</v>
      </c>
      <c r="FO29">
        <v>0</v>
      </c>
      <c r="FP29">
        <v>0.13900000000000001</v>
      </c>
      <c r="FQ29">
        <v>0.01</v>
      </c>
      <c r="FR29">
        <v>430</v>
      </c>
      <c r="FS29">
        <v>16</v>
      </c>
      <c r="FT29">
        <v>0.33</v>
      </c>
      <c r="FU29">
        <v>7.0000000000000007E-2</v>
      </c>
      <c r="FV29">
        <v>1.735555</v>
      </c>
      <c r="FW29">
        <v>9.2603752345209234E-2</v>
      </c>
      <c r="FX29">
        <v>2.17303367438243E-2</v>
      </c>
      <c r="FY29">
        <v>1</v>
      </c>
      <c r="FZ29">
        <v>431.48771180716119</v>
      </c>
      <c r="GA29">
        <v>0.25045199262325418</v>
      </c>
      <c r="GB29">
        <v>2.1506513508427309E-2</v>
      </c>
      <c r="GC29">
        <v>1</v>
      </c>
      <c r="GD29">
        <v>1.2925537499999999</v>
      </c>
      <c r="GE29">
        <v>8.3312195121932192E-3</v>
      </c>
      <c r="GF29">
        <v>1.062997383580981E-3</v>
      </c>
      <c r="GG29">
        <v>1</v>
      </c>
      <c r="GH29">
        <v>3</v>
      </c>
      <c r="GI29">
        <v>3</v>
      </c>
      <c r="GJ29" t="s">
        <v>433</v>
      </c>
      <c r="GK29">
        <v>2.99288</v>
      </c>
      <c r="GL29">
        <v>2.74647</v>
      </c>
      <c r="GM29">
        <v>9.5811499999999994E-2</v>
      </c>
      <c r="GN29">
        <v>9.5473600000000006E-2</v>
      </c>
      <c r="GO29">
        <v>9.19407E-2</v>
      </c>
      <c r="GP29">
        <v>8.6600499999999997E-2</v>
      </c>
      <c r="GQ29">
        <v>27070.2</v>
      </c>
      <c r="GR29">
        <v>24349.200000000001</v>
      </c>
      <c r="GS29">
        <v>30167.7</v>
      </c>
      <c r="GT29">
        <v>27681.1</v>
      </c>
      <c r="GU29">
        <v>36062.800000000003</v>
      </c>
      <c r="GV29">
        <v>35265.800000000003</v>
      </c>
      <c r="GW29">
        <v>42811</v>
      </c>
      <c r="GX29">
        <v>41476.199999999997</v>
      </c>
      <c r="GY29">
        <v>1.7599800000000001</v>
      </c>
      <c r="GZ29">
        <v>1.9521999999999999</v>
      </c>
      <c r="HA29">
        <v>4.37349E-2</v>
      </c>
      <c r="HB29">
        <v>0</v>
      </c>
      <c r="HC29">
        <v>21.8537</v>
      </c>
      <c r="HD29">
        <v>999.9</v>
      </c>
      <c r="HE29">
        <v>59.3</v>
      </c>
      <c r="HF29">
        <v>25.5</v>
      </c>
      <c r="HG29">
        <v>19.284400000000002</v>
      </c>
      <c r="HH29">
        <v>60.825499999999998</v>
      </c>
      <c r="HI29">
        <v>10.8894</v>
      </c>
      <c r="HJ29">
        <v>1</v>
      </c>
      <c r="HK29">
        <v>-0.106341</v>
      </c>
      <c r="HL29">
        <v>0.15693099999999999</v>
      </c>
      <c r="HM29">
        <v>20.363199999999999</v>
      </c>
      <c r="HN29">
        <v>5.2219300000000004</v>
      </c>
      <c r="HO29">
        <v>12.006399999999999</v>
      </c>
      <c r="HP29">
        <v>4.9739000000000004</v>
      </c>
      <c r="HQ29">
        <v>3.2919800000000001</v>
      </c>
      <c r="HR29">
        <v>9999</v>
      </c>
      <c r="HS29">
        <v>9999</v>
      </c>
      <c r="HT29">
        <v>9999</v>
      </c>
      <c r="HU29">
        <v>999.9</v>
      </c>
      <c r="HV29">
        <v>1.86782</v>
      </c>
      <c r="HW29">
        <v>1.8591200000000001</v>
      </c>
      <c r="HX29">
        <v>1.8583400000000001</v>
      </c>
      <c r="HY29">
        <v>1.86049</v>
      </c>
      <c r="HZ29">
        <v>1.8647800000000001</v>
      </c>
      <c r="IA29">
        <v>1.86432</v>
      </c>
      <c r="IB29">
        <v>1.8664700000000001</v>
      </c>
      <c r="IC29">
        <v>1.8634200000000001</v>
      </c>
      <c r="ID29">
        <v>5</v>
      </c>
      <c r="IE29">
        <v>0</v>
      </c>
      <c r="IF29">
        <v>0</v>
      </c>
      <c r="IG29">
        <v>0</v>
      </c>
      <c r="IH29" t="s">
        <v>434</v>
      </c>
      <c r="II29" t="s">
        <v>435</v>
      </c>
      <c r="IJ29" t="s">
        <v>436</v>
      </c>
      <c r="IK29" t="s">
        <v>436</v>
      </c>
      <c r="IL29" t="s">
        <v>436</v>
      </c>
      <c r="IM29" t="s">
        <v>436</v>
      </c>
      <c r="IN29">
        <v>0</v>
      </c>
      <c r="IO29">
        <v>100</v>
      </c>
      <c r="IP29">
        <v>100</v>
      </c>
      <c r="IQ29">
        <v>0.13900000000000001</v>
      </c>
      <c r="IR29">
        <v>0.01</v>
      </c>
      <c r="IS29">
        <v>0.1566000000000258</v>
      </c>
      <c r="IT29">
        <v>0</v>
      </c>
      <c r="IU29">
        <v>0</v>
      </c>
      <c r="IV29">
        <v>0</v>
      </c>
      <c r="IW29">
        <v>9.3799999999966133E-3</v>
      </c>
      <c r="IX29">
        <v>0</v>
      </c>
      <c r="IY29">
        <v>0</v>
      </c>
      <c r="IZ29">
        <v>0</v>
      </c>
      <c r="JA29">
        <v>-1</v>
      </c>
      <c r="JB29">
        <v>-1</v>
      </c>
      <c r="JC29">
        <v>-1</v>
      </c>
      <c r="JD29">
        <v>-1</v>
      </c>
      <c r="JE29">
        <v>4.7</v>
      </c>
      <c r="JF29">
        <v>4.5999999999999996</v>
      </c>
      <c r="JG29">
        <v>0.157471</v>
      </c>
      <c r="JH29">
        <v>4.99756</v>
      </c>
      <c r="JI29">
        <v>1.4477500000000001</v>
      </c>
      <c r="JJ29">
        <v>2.32422</v>
      </c>
      <c r="JK29">
        <v>1.3964799999999999</v>
      </c>
      <c r="JL29">
        <v>2.3315399999999999</v>
      </c>
      <c r="JM29">
        <v>31.020199999999999</v>
      </c>
      <c r="JN29">
        <v>24.262599999999999</v>
      </c>
      <c r="JO29">
        <v>2</v>
      </c>
      <c r="JP29">
        <v>350.05500000000001</v>
      </c>
      <c r="JQ29">
        <v>511.26400000000001</v>
      </c>
      <c r="JR29">
        <v>22.000499999999999</v>
      </c>
      <c r="JS29">
        <v>25.619299999999999</v>
      </c>
      <c r="JT29">
        <v>30</v>
      </c>
      <c r="JU29">
        <v>25.877400000000002</v>
      </c>
      <c r="JV29">
        <v>25.907499999999999</v>
      </c>
      <c r="JW29">
        <v>-1</v>
      </c>
      <c r="JX29">
        <v>23.454599999999999</v>
      </c>
      <c r="JY29">
        <v>87.980800000000002</v>
      </c>
      <c r="JZ29">
        <v>22</v>
      </c>
      <c r="KA29">
        <v>400</v>
      </c>
      <c r="KB29">
        <v>15.638299999999999</v>
      </c>
      <c r="KC29">
        <v>101.17</v>
      </c>
      <c r="KD29">
        <v>100.794</v>
      </c>
    </row>
    <row r="30" spans="1:290" x14ac:dyDescent="0.35">
      <c r="A30">
        <v>12</v>
      </c>
      <c r="B30">
        <v>1717086430</v>
      </c>
      <c r="C30">
        <v>3600</v>
      </c>
      <c r="D30" t="s">
        <v>478</v>
      </c>
      <c r="E30" t="s">
        <v>479</v>
      </c>
      <c r="F30">
        <v>15</v>
      </c>
      <c r="G30">
        <v>1717086422</v>
      </c>
      <c r="H30">
        <f t="shared" si="0"/>
        <v>1.2243233962067766E-3</v>
      </c>
      <c r="I30">
        <f t="shared" si="1"/>
        <v>1.2243233962067765</v>
      </c>
      <c r="J30">
        <f t="shared" si="2"/>
        <v>10.4437333087988</v>
      </c>
      <c r="K30">
        <f t="shared" si="3"/>
        <v>417.40087096774198</v>
      </c>
      <c r="L30">
        <f t="shared" si="4"/>
        <v>247.84226642989992</v>
      </c>
      <c r="M30">
        <f t="shared" si="5"/>
        <v>24.986119104327621</v>
      </c>
      <c r="N30">
        <f t="shared" si="6"/>
        <v>42.080102100744405</v>
      </c>
      <c r="O30">
        <f t="shared" si="7"/>
        <v>0.1041143835012513</v>
      </c>
      <c r="P30">
        <f t="shared" si="8"/>
        <v>2.9414330495382162</v>
      </c>
      <c r="Q30">
        <f t="shared" si="9"/>
        <v>0.10210957643368239</v>
      </c>
      <c r="R30">
        <f t="shared" si="10"/>
        <v>6.3995393846368057E-2</v>
      </c>
      <c r="S30">
        <f t="shared" si="11"/>
        <v>77.171933953267086</v>
      </c>
      <c r="T30">
        <f t="shared" si="12"/>
        <v>23.545889425114215</v>
      </c>
      <c r="U30">
        <f t="shared" si="13"/>
        <v>23.545889425114215</v>
      </c>
      <c r="V30">
        <f t="shared" si="14"/>
        <v>2.9142441287780119</v>
      </c>
      <c r="W30">
        <f t="shared" si="15"/>
        <v>59.968861139491047</v>
      </c>
      <c r="X30">
        <f t="shared" si="16"/>
        <v>1.7333106316164091</v>
      </c>
      <c r="Y30">
        <f t="shared" si="17"/>
        <v>2.8903510900175808</v>
      </c>
      <c r="Z30">
        <f t="shared" si="18"/>
        <v>1.1809334971616028</v>
      </c>
      <c r="AA30">
        <f t="shared" si="19"/>
        <v>-53.992661772718847</v>
      </c>
      <c r="AB30">
        <f t="shared" si="20"/>
        <v>-21.647362826460004</v>
      </c>
      <c r="AC30">
        <f t="shared" si="21"/>
        <v>-1.5329679404725058</v>
      </c>
      <c r="AD30">
        <f t="shared" si="22"/>
        <v>-1.0585863842678123E-3</v>
      </c>
      <c r="AE30">
        <f t="shared" si="23"/>
        <v>10.34352367030511</v>
      </c>
      <c r="AF30">
        <f t="shared" si="24"/>
        <v>1.2194985240788345</v>
      </c>
      <c r="AG30">
        <f t="shared" si="25"/>
        <v>10.4437333087988</v>
      </c>
      <c r="AH30">
        <v>437.29023520254577</v>
      </c>
      <c r="AI30">
        <v>424.57012727272701</v>
      </c>
      <c r="AJ30">
        <v>-1.2051857437456949E-3</v>
      </c>
      <c r="AK30">
        <v>67.049962528513603</v>
      </c>
      <c r="AL30">
        <f t="shared" si="26"/>
        <v>1.2243233962067765</v>
      </c>
      <c r="AM30">
        <v>15.751638899030571</v>
      </c>
      <c r="AN30">
        <v>17.194855757575759</v>
      </c>
      <c r="AO30">
        <v>-2.4999447627303681E-6</v>
      </c>
      <c r="AP30">
        <v>78.053132245748273</v>
      </c>
      <c r="AQ30">
        <v>129</v>
      </c>
      <c r="AR30">
        <v>26</v>
      </c>
      <c r="AS30">
        <f t="shared" si="27"/>
        <v>1</v>
      </c>
      <c r="AT30">
        <f t="shared" si="28"/>
        <v>0</v>
      </c>
      <c r="AU30">
        <f t="shared" si="29"/>
        <v>53881.863246475295</v>
      </c>
      <c r="AV30" t="s">
        <v>476</v>
      </c>
      <c r="AW30">
        <v>10253.9</v>
      </c>
      <c r="AX30">
        <v>1242.208461538462</v>
      </c>
      <c r="AY30">
        <v>6166.32</v>
      </c>
      <c r="AZ30">
        <f t="shared" si="30"/>
        <v>0.79854946523397063</v>
      </c>
      <c r="BA30">
        <v>-1.9353733883053861</v>
      </c>
      <c r="BB30" t="s">
        <v>480</v>
      </c>
      <c r="BC30">
        <v>10260.200000000001</v>
      </c>
      <c r="BD30">
        <v>1865.7246153846149</v>
      </c>
      <c r="BE30">
        <v>4263.1099999999997</v>
      </c>
      <c r="BF30">
        <f t="shared" si="31"/>
        <v>0.56235597594605458</v>
      </c>
      <c r="BG30">
        <v>0.5</v>
      </c>
      <c r="BH30">
        <f t="shared" si="32"/>
        <v>336.58178536373021</v>
      </c>
      <c r="BI30">
        <f t="shared" si="33"/>
        <v>10.4437333087988</v>
      </c>
      <c r="BJ30">
        <f t="shared" si="34"/>
        <v>94.639389196942986</v>
      </c>
      <c r="BK30">
        <f t="shared" si="35"/>
        <v>3.6778896646847928E-2</v>
      </c>
      <c r="BL30">
        <f t="shared" si="36"/>
        <v>0.44643699083532917</v>
      </c>
      <c r="BM30">
        <f t="shared" si="37"/>
        <v>1139.7087854878814</v>
      </c>
      <c r="BN30" t="s">
        <v>431</v>
      </c>
      <c r="BO30">
        <v>0</v>
      </c>
      <c r="BP30">
        <f t="shared" si="38"/>
        <v>1139.7087854878814</v>
      </c>
      <c r="BQ30">
        <f t="shared" si="39"/>
        <v>0.73265789869651932</v>
      </c>
      <c r="BR30">
        <f t="shared" si="40"/>
        <v>0.76755601344986391</v>
      </c>
      <c r="BS30">
        <f t="shared" si="41"/>
        <v>0.37862685590350059</v>
      </c>
      <c r="BT30">
        <f t="shared" si="42"/>
        <v>0.79359931268607564</v>
      </c>
      <c r="BU30">
        <f t="shared" si="43"/>
        <v>0.38650830411421355</v>
      </c>
      <c r="BV30">
        <f t="shared" si="44"/>
        <v>0.46887430474434105</v>
      </c>
      <c r="BW30">
        <f t="shared" si="45"/>
        <v>0.53112569525565889</v>
      </c>
      <c r="DF30">
        <f t="shared" si="46"/>
        <v>399.99438709677412</v>
      </c>
      <c r="DG30">
        <f t="shared" si="47"/>
        <v>336.58178536373021</v>
      </c>
      <c r="DH30">
        <f t="shared" si="48"/>
        <v>0.84146627108119409</v>
      </c>
      <c r="DI30">
        <f t="shared" si="49"/>
        <v>0.19293254216238842</v>
      </c>
      <c r="DJ30">
        <v>1717086422</v>
      </c>
      <c r="DK30">
        <v>417.40087096774198</v>
      </c>
      <c r="DL30">
        <v>430.41738709677412</v>
      </c>
      <c r="DM30">
        <v>17.193051612903229</v>
      </c>
      <c r="DN30">
        <v>15.75553548387097</v>
      </c>
      <c r="DO30">
        <v>417.20987096774201</v>
      </c>
      <c r="DP30">
        <v>17.184051612903229</v>
      </c>
      <c r="DQ30">
        <v>500.25106451612908</v>
      </c>
      <c r="DR30">
        <v>100.7146129032258</v>
      </c>
      <c r="DS30">
        <v>9.9987706451612895E-2</v>
      </c>
      <c r="DT30">
        <v>23.409380645161281</v>
      </c>
      <c r="DU30">
        <v>23.024122580645169</v>
      </c>
      <c r="DV30">
        <v>999.90000000000032</v>
      </c>
      <c r="DW30">
        <v>0</v>
      </c>
      <c r="DX30">
        <v>0</v>
      </c>
      <c r="DY30">
        <v>9996.4619354838687</v>
      </c>
      <c r="DZ30">
        <v>0</v>
      </c>
      <c r="EA30">
        <v>2.049700000000001</v>
      </c>
      <c r="EB30">
        <v>-13.06896451612903</v>
      </c>
      <c r="EC30">
        <v>424.6497741935483</v>
      </c>
      <c r="ED30">
        <v>437.30735483870973</v>
      </c>
      <c r="EE30">
        <v>1.4382480645161291</v>
      </c>
      <c r="EF30">
        <v>430.41738709677412</v>
      </c>
      <c r="EG30">
        <v>15.75553548387097</v>
      </c>
      <c r="EH30">
        <v>1.7316658064516131</v>
      </c>
      <c r="EI30">
        <v>1.586812580645161</v>
      </c>
      <c r="EJ30">
        <v>15.183251612903231</v>
      </c>
      <c r="EK30">
        <v>13.83133870967742</v>
      </c>
      <c r="EL30">
        <v>399.99438709677412</v>
      </c>
      <c r="EM30">
        <v>0.95001299999999955</v>
      </c>
      <c r="EN30">
        <v>4.9987199999999968E-2</v>
      </c>
      <c r="EO30">
        <v>0</v>
      </c>
      <c r="EP30">
        <v>1865.4109677419351</v>
      </c>
      <c r="EQ30">
        <v>8.8681199999999976</v>
      </c>
      <c r="ER30">
        <v>4155.5861290322582</v>
      </c>
      <c r="ES30">
        <v>3375.3670967741932</v>
      </c>
      <c r="ET30">
        <v>35.568096774193542</v>
      </c>
      <c r="EU30">
        <v>37.811999999999983</v>
      </c>
      <c r="EV30">
        <v>36.733741935483863</v>
      </c>
      <c r="EW30">
        <v>37.936999999999983</v>
      </c>
      <c r="EX30">
        <v>38.170999999999999</v>
      </c>
      <c r="EY30">
        <v>371.57612903225811</v>
      </c>
      <c r="EZ30">
        <v>19.54999999999999</v>
      </c>
      <c r="FA30">
        <v>0</v>
      </c>
      <c r="FB30">
        <v>598.70000004768372</v>
      </c>
      <c r="FC30">
        <v>0</v>
      </c>
      <c r="FD30">
        <v>1865.7246153846149</v>
      </c>
      <c r="FE30">
        <v>73.429059870483613</v>
      </c>
      <c r="FF30">
        <v>154.0170941368732</v>
      </c>
      <c r="FG30">
        <v>4156.1815384615384</v>
      </c>
      <c r="FH30">
        <v>15</v>
      </c>
      <c r="FI30">
        <v>1717086452.5</v>
      </c>
      <c r="FJ30" t="s">
        <v>481</v>
      </c>
      <c r="FK30">
        <v>1717086448.5</v>
      </c>
      <c r="FL30">
        <v>1717086452.5</v>
      </c>
      <c r="FM30">
        <v>15</v>
      </c>
      <c r="FN30">
        <v>5.2999999999999999E-2</v>
      </c>
      <c r="FO30">
        <v>-1E-3</v>
      </c>
      <c r="FP30">
        <v>0.191</v>
      </c>
      <c r="FQ30">
        <v>8.9999999999999993E-3</v>
      </c>
      <c r="FR30">
        <v>430</v>
      </c>
      <c r="FS30">
        <v>16</v>
      </c>
      <c r="FT30">
        <v>0.16</v>
      </c>
      <c r="FU30">
        <v>0.06</v>
      </c>
      <c r="FV30">
        <v>-13.05691707317073</v>
      </c>
      <c r="FW30">
        <v>-0.36084459930317542</v>
      </c>
      <c r="FX30">
        <v>3.7323306668916E-2</v>
      </c>
      <c r="FY30">
        <v>1</v>
      </c>
      <c r="FZ30">
        <v>417.35092174306629</v>
      </c>
      <c r="GA30">
        <v>-0.56569591644880635</v>
      </c>
      <c r="GB30">
        <v>4.2065832965726732E-2</v>
      </c>
      <c r="GC30">
        <v>1</v>
      </c>
      <c r="GD30">
        <v>1.4367090243902441</v>
      </c>
      <c r="GE30">
        <v>4.8822648083629468E-2</v>
      </c>
      <c r="GF30">
        <v>5.4122570040098942E-3</v>
      </c>
      <c r="GG30">
        <v>1</v>
      </c>
      <c r="GH30">
        <v>3</v>
      </c>
      <c r="GI30">
        <v>3</v>
      </c>
      <c r="GJ30" t="s">
        <v>433</v>
      </c>
      <c r="GK30">
        <v>2.9927299999999999</v>
      </c>
      <c r="GL30">
        <v>2.7463799999999998</v>
      </c>
      <c r="GM30">
        <v>9.3383400000000005E-2</v>
      </c>
      <c r="GN30">
        <v>9.5548400000000006E-2</v>
      </c>
      <c r="GO30">
        <v>9.2835000000000001E-2</v>
      </c>
      <c r="GP30">
        <v>8.6893700000000004E-2</v>
      </c>
      <c r="GQ30">
        <v>27136.400000000001</v>
      </c>
      <c r="GR30">
        <v>24341</v>
      </c>
      <c r="GS30">
        <v>30161.3</v>
      </c>
      <c r="GT30">
        <v>27674.7</v>
      </c>
      <c r="GU30">
        <v>36020</v>
      </c>
      <c r="GV30">
        <v>35247.699999999997</v>
      </c>
      <c r="GW30">
        <v>42802.8</v>
      </c>
      <c r="GX30">
        <v>41468.5</v>
      </c>
      <c r="GY30">
        <v>1.76125</v>
      </c>
      <c r="GZ30">
        <v>1.9477199999999999</v>
      </c>
      <c r="HA30">
        <v>5.5141700000000002E-2</v>
      </c>
      <c r="HB30">
        <v>0</v>
      </c>
      <c r="HC30">
        <v>22.120699999999999</v>
      </c>
      <c r="HD30">
        <v>999.9</v>
      </c>
      <c r="HE30">
        <v>59.4</v>
      </c>
      <c r="HF30">
        <v>25.6</v>
      </c>
      <c r="HG30">
        <v>19.435400000000001</v>
      </c>
      <c r="HH30">
        <v>60.675400000000003</v>
      </c>
      <c r="HI30">
        <v>11.1098</v>
      </c>
      <c r="HJ30">
        <v>1</v>
      </c>
      <c r="HK30">
        <v>-9.3765200000000007E-2</v>
      </c>
      <c r="HL30">
        <v>0.31725500000000001</v>
      </c>
      <c r="HM30">
        <v>20.356400000000001</v>
      </c>
      <c r="HN30">
        <v>5.2219300000000004</v>
      </c>
      <c r="HO30">
        <v>12.007300000000001</v>
      </c>
      <c r="HP30">
        <v>4.97445</v>
      </c>
      <c r="HQ30">
        <v>3.2917999999999998</v>
      </c>
      <c r="HR30">
        <v>9999</v>
      </c>
      <c r="HS30">
        <v>9999</v>
      </c>
      <c r="HT30">
        <v>9999</v>
      </c>
      <c r="HU30">
        <v>999.9</v>
      </c>
      <c r="HV30">
        <v>1.8678300000000001</v>
      </c>
      <c r="HW30">
        <v>1.8591299999999999</v>
      </c>
      <c r="HX30">
        <v>1.8583700000000001</v>
      </c>
      <c r="HY30">
        <v>1.8605</v>
      </c>
      <c r="HZ30">
        <v>1.8647800000000001</v>
      </c>
      <c r="IA30">
        <v>1.86432</v>
      </c>
      <c r="IB30">
        <v>1.86653</v>
      </c>
      <c r="IC30">
        <v>1.8635299999999999</v>
      </c>
      <c r="ID30">
        <v>5</v>
      </c>
      <c r="IE30">
        <v>0</v>
      </c>
      <c r="IF30">
        <v>0</v>
      </c>
      <c r="IG30">
        <v>0</v>
      </c>
      <c r="IH30" t="s">
        <v>434</v>
      </c>
      <c r="II30" t="s">
        <v>435</v>
      </c>
      <c r="IJ30" t="s">
        <v>436</v>
      </c>
      <c r="IK30" t="s">
        <v>436</v>
      </c>
      <c r="IL30" t="s">
        <v>436</v>
      </c>
      <c r="IM30" t="s">
        <v>436</v>
      </c>
      <c r="IN30">
        <v>0</v>
      </c>
      <c r="IO30">
        <v>100</v>
      </c>
      <c r="IP30">
        <v>100</v>
      </c>
      <c r="IQ30">
        <v>0.191</v>
      </c>
      <c r="IR30">
        <v>8.9999999999999993E-3</v>
      </c>
      <c r="IS30">
        <v>0.138619047619045</v>
      </c>
      <c r="IT30">
        <v>0</v>
      </c>
      <c r="IU30">
        <v>0</v>
      </c>
      <c r="IV30">
        <v>0</v>
      </c>
      <c r="IW30">
        <v>9.7476190476211144E-3</v>
      </c>
      <c r="IX30">
        <v>0</v>
      </c>
      <c r="IY30">
        <v>0</v>
      </c>
      <c r="IZ30">
        <v>0</v>
      </c>
      <c r="JA30">
        <v>-1</v>
      </c>
      <c r="JB30">
        <v>-1</v>
      </c>
      <c r="JC30">
        <v>-1</v>
      </c>
      <c r="JD30">
        <v>-1</v>
      </c>
      <c r="JE30">
        <v>9.6999999999999993</v>
      </c>
      <c r="JF30">
        <v>9.6</v>
      </c>
      <c r="JG30">
        <v>0.157471</v>
      </c>
      <c r="JH30">
        <v>4.99756</v>
      </c>
      <c r="JI30">
        <v>1.4477500000000001</v>
      </c>
      <c r="JJ30">
        <v>2.323</v>
      </c>
      <c r="JK30">
        <v>1.3964799999999999</v>
      </c>
      <c r="JL30">
        <v>2.32178</v>
      </c>
      <c r="JM30">
        <v>31.215599999999998</v>
      </c>
      <c r="JN30">
        <v>24.253900000000002</v>
      </c>
      <c r="JO30">
        <v>2</v>
      </c>
      <c r="JP30">
        <v>351.35300000000001</v>
      </c>
      <c r="JQ30">
        <v>509.226</v>
      </c>
      <c r="JR30">
        <v>22.000499999999999</v>
      </c>
      <c r="JS30">
        <v>25.779399999999999</v>
      </c>
      <c r="JT30">
        <v>30.0001</v>
      </c>
      <c r="JU30">
        <v>26.002199999999998</v>
      </c>
      <c r="JV30">
        <v>26.022600000000001</v>
      </c>
      <c r="JW30">
        <v>-1</v>
      </c>
      <c r="JX30">
        <v>24.0093</v>
      </c>
      <c r="JY30">
        <v>86.126900000000006</v>
      </c>
      <c r="JZ30">
        <v>22</v>
      </c>
      <c r="KA30">
        <v>400</v>
      </c>
      <c r="KB30">
        <v>15.7133</v>
      </c>
      <c r="KC30">
        <v>101.15</v>
      </c>
      <c r="KD30">
        <v>100.773</v>
      </c>
    </row>
    <row r="31" spans="1:290" x14ac:dyDescent="0.35">
      <c r="A31">
        <v>13</v>
      </c>
      <c r="B31">
        <v>1717086730.0999999</v>
      </c>
      <c r="C31">
        <v>3900.099999904633</v>
      </c>
      <c r="D31" t="s">
        <v>482</v>
      </c>
      <c r="E31" t="s">
        <v>483</v>
      </c>
      <c r="F31">
        <v>15</v>
      </c>
      <c r="G31">
        <v>1717086722.099999</v>
      </c>
      <c r="H31">
        <f t="shared" si="0"/>
        <v>1.3778652009107226E-3</v>
      </c>
      <c r="I31">
        <f t="shared" si="1"/>
        <v>1.3778652009107226</v>
      </c>
      <c r="J31">
        <f t="shared" si="2"/>
        <v>11.501591123078466</v>
      </c>
      <c r="K31">
        <f t="shared" si="3"/>
        <v>414.6259032258065</v>
      </c>
      <c r="L31">
        <f t="shared" si="4"/>
        <v>248.63226654585722</v>
      </c>
      <c r="M31">
        <f t="shared" si="5"/>
        <v>25.064110363970091</v>
      </c>
      <c r="N31">
        <f t="shared" si="6"/>
        <v>41.797589438359061</v>
      </c>
      <c r="O31">
        <f t="shared" si="7"/>
        <v>0.11745370415881123</v>
      </c>
      <c r="P31">
        <f t="shared" si="8"/>
        <v>2.9412654368398239</v>
      </c>
      <c r="Q31">
        <f t="shared" si="9"/>
        <v>0.11490889261651722</v>
      </c>
      <c r="R31">
        <f t="shared" si="10"/>
        <v>7.2042106781536733E-2</v>
      </c>
      <c r="S31">
        <f t="shared" si="11"/>
        <v>77.174662006063244</v>
      </c>
      <c r="T31">
        <f t="shared" si="12"/>
        <v>23.583118646987892</v>
      </c>
      <c r="U31">
        <f t="shared" si="13"/>
        <v>23.583118646987892</v>
      </c>
      <c r="V31">
        <f t="shared" si="14"/>
        <v>2.920790237378212</v>
      </c>
      <c r="W31">
        <f t="shared" si="15"/>
        <v>59.919347795060418</v>
      </c>
      <c r="X31">
        <f t="shared" si="16"/>
        <v>1.7399518088763943</v>
      </c>
      <c r="Y31">
        <f t="shared" si="17"/>
        <v>2.9038230102695328</v>
      </c>
      <c r="Z31">
        <f t="shared" si="18"/>
        <v>1.1808384285018176</v>
      </c>
      <c r="AA31">
        <f t="shared" si="19"/>
        <v>-60.763855360162864</v>
      </c>
      <c r="AB31">
        <f t="shared" si="20"/>
        <v>-15.32537438980296</v>
      </c>
      <c r="AC31">
        <f t="shared" si="21"/>
        <v>-1.085963109871328</v>
      </c>
      <c r="AD31">
        <f t="shared" si="22"/>
        <v>-5.3085377390971189E-4</v>
      </c>
      <c r="AE31">
        <f t="shared" si="23"/>
        <v>11.451393157182855</v>
      </c>
      <c r="AF31">
        <f t="shared" si="24"/>
        <v>1.3794857412609138</v>
      </c>
      <c r="AG31">
        <f t="shared" si="25"/>
        <v>11.501591123078466</v>
      </c>
      <c r="AH31">
        <v>435.85128330651838</v>
      </c>
      <c r="AI31">
        <v>421.84061212121242</v>
      </c>
      <c r="AJ31">
        <v>-5.5037782398489226E-4</v>
      </c>
      <c r="AK31">
        <v>67.052714911280546</v>
      </c>
      <c r="AL31">
        <f t="shared" si="26"/>
        <v>1.3778652009107226</v>
      </c>
      <c r="AM31">
        <v>15.63360570076305</v>
      </c>
      <c r="AN31">
        <v>17.25769212121212</v>
      </c>
      <c r="AO31">
        <v>-6.9329435564922974E-6</v>
      </c>
      <c r="AP31">
        <v>78.074918831214177</v>
      </c>
      <c r="AQ31">
        <v>128</v>
      </c>
      <c r="AR31">
        <v>26</v>
      </c>
      <c r="AS31">
        <f t="shared" si="27"/>
        <v>1</v>
      </c>
      <c r="AT31">
        <f t="shared" si="28"/>
        <v>0</v>
      </c>
      <c r="AU31">
        <f t="shared" si="29"/>
        <v>53862.781248391206</v>
      </c>
      <c r="AV31" t="s">
        <v>476</v>
      </c>
      <c r="AW31">
        <v>10253.9</v>
      </c>
      <c r="AX31">
        <v>1242.208461538462</v>
      </c>
      <c r="AY31">
        <v>6166.32</v>
      </c>
      <c r="AZ31">
        <f t="shared" si="30"/>
        <v>0.79854946523397063</v>
      </c>
      <c r="BA31">
        <v>-1.9353733883053861</v>
      </c>
      <c r="BB31" t="s">
        <v>484</v>
      </c>
      <c r="BC31">
        <v>10260.6</v>
      </c>
      <c r="BD31">
        <v>1913.643846153846</v>
      </c>
      <c r="BE31">
        <v>4705.3500000000004</v>
      </c>
      <c r="BF31">
        <f t="shared" si="31"/>
        <v>0.59330467528369923</v>
      </c>
      <c r="BG31">
        <v>0.5</v>
      </c>
      <c r="BH31">
        <f t="shared" si="32"/>
        <v>336.59506939012834</v>
      </c>
      <c r="BI31">
        <f t="shared" si="33"/>
        <v>11.501591123078466</v>
      </c>
      <c r="BJ31">
        <f t="shared" si="34"/>
        <v>99.851714173302156</v>
      </c>
      <c r="BK31">
        <f t="shared" si="35"/>
        <v>3.9920265426733943E-2</v>
      </c>
      <c r="BL31">
        <f t="shared" si="36"/>
        <v>0.31049124932257943</v>
      </c>
      <c r="BM31">
        <f t="shared" si="37"/>
        <v>1169.0838692473458</v>
      </c>
      <c r="BN31" t="s">
        <v>431</v>
      </c>
      <c r="BO31">
        <v>0</v>
      </c>
      <c r="BP31">
        <f t="shared" si="38"/>
        <v>1169.0838692473458</v>
      </c>
      <c r="BQ31">
        <f t="shared" si="39"/>
        <v>0.75154157092514995</v>
      </c>
      <c r="BR31">
        <f t="shared" si="40"/>
        <v>0.78945024232437255</v>
      </c>
      <c r="BS31">
        <f t="shared" si="41"/>
        <v>0.29235560653403764</v>
      </c>
      <c r="BT31">
        <f t="shared" si="42"/>
        <v>0.80611956596100842</v>
      </c>
      <c r="BU31">
        <f t="shared" si="43"/>
        <v>0.29669717848358423</v>
      </c>
      <c r="BV31">
        <f t="shared" si="44"/>
        <v>0.48229117749877981</v>
      </c>
      <c r="BW31">
        <f t="shared" si="45"/>
        <v>0.51770882250122019</v>
      </c>
      <c r="DF31">
        <f t="shared" si="46"/>
        <v>400.0103870967742</v>
      </c>
      <c r="DG31">
        <f t="shared" si="47"/>
        <v>336.59506939012834</v>
      </c>
      <c r="DH31">
        <f t="shared" si="48"/>
        <v>0.84146582250799451</v>
      </c>
      <c r="DI31">
        <f t="shared" si="49"/>
        <v>0.19293164501598914</v>
      </c>
      <c r="DJ31">
        <v>1717086722.099999</v>
      </c>
      <c r="DK31">
        <v>414.6259032258065</v>
      </c>
      <c r="DL31">
        <v>429.0462903225806</v>
      </c>
      <c r="DM31">
        <v>17.260064516129031</v>
      </c>
      <c r="DN31">
        <v>15.634116129032259</v>
      </c>
      <c r="DO31">
        <v>414.4189032258065</v>
      </c>
      <c r="DP31">
        <v>17.25606451612903</v>
      </c>
      <c r="DQ31">
        <v>500.26522580645161</v>
      </c>
      <c r="DR31">
        <v>100.707935483871</v>
      </c>
      <c r="DS31">
        <v>0.1000196225806452</v>
      </c>
      <c r="DT31">
        <v>23.486470967741941</v>
      </c>
      <c r="DU31">
        <v>23.04959354838709</v>
      </c>
      <c r="DV31">
        <v>999.90000000000032</v>
      </c>
      <c r="DW31">
        <v>0</v>
      </c>
      <c r="DX31">
        <v>0</v>
      </c>
      <c r="DY31">
        <v>9996.1716129032266</v>
      </c>
      <c r="DZ31">
        <v>0</v>
      </c>
      <c r="EA31">
        <v>1.9943000000000011</v>
      </c>
      <c r="EB31">
        <v>-14.43587741935484</v>
      </c>
      <c r="EC31">
        <v>421.89438709677421</v>
      </c>
      <c r="ED31">
        <v>435.86058064516129</v>
      </c>
      <c r="EE31">
        <v>1.630807419354839</v>
      </c>
      <c r="EF31">
        <v>429.0462903225806</v>
      </c>
      <c r="EG31">
        <v>15.634116129032259</v>
      </c>
      <c r="EH31">
        <v>1.7387180645161291</v>
      </c>
      <c r="EI31">
        <v>1.5744832258064509</v>
      </c>
      <c r="EJ31">
        <v>15.246474193548391</v>
      </c>
      <c r="EK31">
        <v>13.711296774193549</v>
      </c>
      <c r="EL31">
        <v>400.0103870967742</v>
      </c>
      <c r="EM31">
        <v>0.95003509677419373</v>
      </c>
      <c r="EN31">
        <v>4.9965199999999987E-2</v>
      </c>
      <c r="EO31">
        <v>0</v>
      </c>
      <c r="EP31">
        <v>1913.730967741935</v>
      </c>
      <c r="EQ31">
        <v>8.8681199999999976</v>
      </c>
      <c r="ER31">
        <v>4274.2503225806458</v>
      </c>
      <c r="ES31">
        <v>3375.5296774193562</v>
      </c>
      <c r="ET31">
        <v>36.558</v>
      </c>
      <c r="EU31">
        <v>39.157032258064497</v>
      </c>
      <c r="EV31">
        <v>37.752000000000002</v>
      </c>
      <c r="EW31">
        <v>40.052129032258051</v>
      </c>
      <c r="EX31">
        <v>39.287999999999997</v>
      </c>
      <c r="EY31">
        <v>371.59806451612911</v>
      </c>
      <c r="EZ31">
        <v>19.544838709677411</v>
      </c>
      <c r="FA31">
        <v>0</v>
      </c>
      <c r="FB31">
        <v>299.59999990463263</v>
      </c>
      <c r="FC31">
        <v>0</v>
      </c>
      <c r="FD31">
        <v>1913.643846153846</v>
      </c>
      <c r="FE31">
        <v>-9.680000002195376</v>
      </c>
      <c r="FF31">
        <v>-23.96512814119378</v>
      </c>
      <c r="FG31">
        <v>4273.8292307692309</v>
      </c>
      <c r="FH31">
        <v>15</v>
      </c>
      <c r="FI31">
        <v>1717086752.0999999</v>
      </c>
      <c r="FJ31" t="s">
        <v>485</v>
      </c>
      <c r="FK31">
        <v>1717086752.0999999</v>
      </c>
      <c r="FL31">
        <v>1717086749.0999999</v>
      </c>
      <c r="FM31">
        <v>16</v>
      </c>
      <c r="FN31">
        <v>1.6E-2</v>
      </c>
      <c r="FO31">
        <v>-4.0000000000000001E-3</v>
      </c>
      <c r="FP31">
        <v>0.20699999999999999</v>
      </c>
      <c r="FQ31">
        <v>4.0000000000000001E-3</v>
      </c>
      <c r="FR31">
        <v>429</v>
      </c>
      <c r="FS31">
        <v>16</v>
      </c>
      <c r="FT31">
        <v>0.12</v>
      </c>
      <c r="FU31">
        <v>0.06</v>
      </c>
      <c r="FV31">
        <v>-14.42520975609756</v>
      </c>
      <c r="FW31">
        <v>-0.2051999999999819</v>
      </c>
      <c r="FX31">
        <v>2.4033978029874978E-2</v>
      </c>
      <c r="FY31">
        <v>1</v>
      </c>
      <c r="FZ31">
        <v>414.62148720471322</v>
      </c>
      <c r="GA31">
        <v>-0.57784194578226344</v>
      </c>
      <c r="GB31">
        <v>4.3617076217947227E-2</v>
      </c>
      <c r="GC31">
        <v>1</v>
      </c>
      <c r="GD31">
        <v>1.6329224390243899</v>
      </c>
      <c r="GE31">
        <v>-3.3725435540066698E-2</v>
      </c>
      <c r="GF31">
        <v>7.3198060018567872E-3</v>
      </c>
      <c r="GG31">
        <v>1</v>
      </c>
      <c r="GH31">
        <v>3</v>
      </c>
      <c r="GI31">
        <v>3</v>
      </c>
      <c r="GJ31" t="s">
        <v>433</v>
      </c>
      <c r="GK31">
        <v>2.9923500000000001</v>
      </c>
      <c r="GL31">
        <v>2.74634</v>
      </c>
      <c r="GM31">
        <v>9.2890799999999996E-2</v>
      </c>
      <c r="GN31">
        <v>9.5291000000000001E-2</v>
      </c>
      <c r="GO31">
        <v>9.3058399999999999E-2</v>
      </c>
      <c r="GP31">
        <v>8.6430800000000002E-2</v>
      </c>
      <c r="GQ31">
        <v>27148.1</v>
      </c>
      <c r="GR31">
        <v>24344.3</v>
      </c>
      <c r="GS31">
        <v>30158.1</v>
      </c>
      <c r="GT31">
        <v>27671</v>
      </c>
      <c r="GU31">
        <v>36007.599999999999</v>
      </c>
      <c r="GV31">
        <v>35261.800000000003</v>
      </c>
      <c r="GW31">
        <v>42798.6</v>
      </c>
      <c r="GX31">
        <v>41463.800000000003</v>
      </c>
      <c r="GY31">
        <v>1.7618199999999999</v>
      </c>
      <c r="GZ31">
        <v>1.9455</v>
      </c>
      <c r="HA31">
        <v>5.4873499999999999E-2</v>
      </c>
      <c r="HB31">
        <v>0</v>
      </c>
      <c r="HC31">
        <v>22.145</v>
      </c>
      <c r="HD31">
        <v>999.9</v>
      </c>
      <c r="HE31">
        <v>59</v>
      </c>
      <c r="HF31">
        <v>25.7</v>
      </c>
      <c r="HG31">
        <v>19.420100000000001</v>
      </c>
      <c r="HH31">
        <v>60.443600000000004</v>
      </c>
      <c r="HI31">
        <v>11.6066</v>
      </c>
      <c r="HJ31">
        <v>1</v>
      </c>
      <c r="HK31">
        <v>-8.7629600000000002E-2</v>
      </c>
      <c r="HL31">
        <v>0.32425100000000001</v>
      </c>
      <c r="HM31">
        <v>20.356300000000001</v>
      </c>
      <c r="HN31">
        <v>5.2189399999999999</v>
      </c>
      <c r="HO31">
        <v>12.0061</v>
      </c>
      <c r="HP31">
        <v>4.9737</v>
      </c>
      <c r="HQ31">
        <v>3.2919800000000001</v>
      </c>
      <c r="HR31">
        <v>9999</v>
      </c>
      <c r="HS31">
        <v>9999</v>
      </c>
      <c r="HT31">
        <v>9999</v>
      </c>
      <c r="HU31">
        <v>999.9</v>
      </c>
      <c r="HV31">
        <v>1.8678300000000001</v>
      </c>
      <c r="HW31">
        <v>1.8591299999999999</v>
      </c>
      <c r="HX31">
        <v>1.8583700000000001</v>
      </c>
      <c r="HY31">
        <v>1.86049</v>
      </c>
      <c r="HZ31">
        <v>1.8647800000000001</v>
      </c>
      <c r="IA31">
        <v>1.86432</v>
      </c>
      <c r="IB31">
        <v>1.8665499999999999</v>
      </c>
      <c r="IC31">
        <v>1.8634999999999999</v>
      </c>
      <c r="ID31">
        <v>5</v>
      </c>
      <c r="IE31">
        <v>0</v>
      </c>
      <c r="IF31">
        <v>0</v>
      </c>
      <c r="IG31">
        <v>0</v>
      </c>
      <c r="IH31" t="s">
        <v>434</v>
      </c>
      <c r="II31" t="s">
        <v>435</v>
      </c>
      <c r="IJ31" t="s">
        <v>436</v>
      </c>
      <c r="IK31" t="s">
        <v>436</v>
      </c>
      <c r="IL31" t="s">
        <v>436</v>
      </c>
      <c r="IM31" t="s">
        <v>436</v>
      </c>
      <c r="IN31">
        <v>0</v>
      </c>
      <c r="IO31">
        <v>100</v>
      </c>
      <c r="IP31">
        <v>100</v>
      </c>
      <c r="IQ31">
        <v>0.20699999999999999</v>
      </c>
      <c r="IR31">
        <v>4.0000000000000001E-3</v>
      </c>
      <c r="IS31">
        <v>0.19138095238088229</v>
      </c>
      <c r="IT31">
        <v>0</v>
      </c>
      <c r="IU31">
        <v>0</v>
      </c>
      <c r="IV31">
        <v>0</v>
      </c>
      <c r="IW31">
        <v>8.8571428571455613E-3</v>
      </c>
      <c r="IX31">
        <v>0</v>
      </c>
      <c r="IY31">
        <v>0</v>
      </c>
      <c r="IZ31">
        <v>0</v>
      </c>
      <c r="JA31">
        <v>-1</v>
      </c>
      <c r="JB31">
        <v>-1</v>
      </c>
      <c r="JC31">
        <v>-1</v>
      </c>
      <c r="JD31">
        <v>-1</v>
      </c>
      <c r="JE31">
        <v>4.7</v>
      </c>
      <c r="JF31">
        <v>4.5999999999999996</v>
      </c>
      <c r="JG31">
        <v>0.157471</v>
      </c>
      <c r="JH31">
        <v>4.99756</v>
      </c>
      <c r="JI31">
        <v>1.4477500000000001</v>
      </c>
      <c r="JJ31">
        <v>2.32178</v>
      </c>
      <c r="JK31">
        <v>1.3964799999999999</v>
      </c>
      <c r="JL31">
        <v>2.4536099999999998</v>
      </c>
      <c r="JM31">
        <v>31.324400000000001</v>
      </c>
      <c r="JN31">
        <v>24.253900000000002</v>
      </c>
      <c r="JO31">
        <v>2</v>
      </c>
      <c r="JP31">
        <v>352.07499999999999</v>
      </c>
      <c r="JQ31">
        <v>508.43400000000003</v>
      </c>
      <c r="JR31">
        <v>22.000299999999999</v>
      </c>
      <c r="JS31">
        <v>25.8536</v>
      </c>
      <c r="JT31">
        <v>30.0002</v>
      </c>
      <c r="JU31">
        <v>26.082599999999999</v>
      </c>
      <c r="JV31">
        <v>26.104099999999999</v>
      </c>
      <c r="JW31">
        <v>-1</v>
      </c>
      <c r="JX31">
        <v>24.3325</v>
      </c>
      <c r="JY31">
        <v>85.460400000000007</v>
      </c>
      <c r="JZ31">
        <v>22</v>
      </c>
      <c r="KA31">
        <v>400</v>
      </c>
      <c r="KB31">
        <v>15.6419</v>
      </c>
      <c r="KC31">
        <v>101.14</v>
      </c>
      <c r="KD31">
        <v>100.761</v>
      </c>
    </row>
    <row r="32" spans="1:290" x14ac:dyDescent="0.35">
      <c r="A32">
        <v>14</v>
      </c>
      <c r="B32">
        <v>1717087030.0999999</v>
      </c>
      <c r="C32">
        <v>4200.0999999046326</v>
      </c>
      <c r="D32" t="s">
        <v>486</v>
      </c>
      <c r="E32" t="s">
        <v>487</v>
      </c>
      <c r="F32">
        <v>15</v>
      </c>
      <c r="G32">
        <v>1717087022.099999</v>
      </c>
      <c r="H32">
        <f t="shared" si="0"/>
        <v>1.5240604502011852E-3</v>
      </c>
      <c r="I32">
        <f t="shared" si="1"/>
        <v>1.5240604502011852</v>
      </c>
      <c r="J32">
        <f t="shared" si="2"/>
        <v>12.320582361510787</v>
      </c>
      <c r="K32">
        <f t="shared" si="3"/>
        <v>412.14725806451622</v>
      </c>
      <c r="L32">
        <f t="shared" si="4"/>
        <v>253.7748423393985</v>
      </c>
      <c r="M32">
        <f t="shared" si="5"/>
        <v>25.580778798612503</v>
      </c>
      <c r="N32">
        <f t="shared" si="6"/>
        <v>41.544889729072437</v>
      </c>
      <c r="O32">
        <f t="shared" si="7"/>
        <v>0.13236983540274022</v>
      </c>
      <c r="P32">
        <f t="shared" si="8"/>
        <v>2.939847122818275</v>
      </c>
      <c r="Q32">
        <f t="shared" si="9"/>
        <v>0.12914565961151764</v>
      </c>
      <c r="R32">
        <f t="shared" si="10"/>
        <v>8.0999175714073071E-2</v>
      </c>
      <c r="S32">
        <f t="shared" si="11"/>
        <v>77.17216084192134</v>
      </c>
      <c r="T32">
        <f t="shared" si="12"/>
        <v>23.489388977470224</v>
      </c>
      <c r="U32">
        <f t="shared" si="13"/>
        <v>23.489388977470224</v>
      </c>
      <c r="V32">
        <f t="shared" si="14"/>
        <v>2.9043340239857067</v>
      </c>
      <c r="W32">
        <f t="shared" si="15"/>
        <v>60.198518897851613</v>
      </c>
      <c r="X32">
        <f t="shared" si="16"/>
        <v>1.7421877040401521</v>
      </c>
      <c r="Y32">
        <f t="shared" si="17"/>
        <v>2.8940707112684922</v>
      </c>
      <c r="Z32">
        <f t="shared" si="18"/>
        <v>1.1621463199455546</v>
      </c>
      <c r="AA32">
        <f t="shared" si="19"/>
        <v>-67.21106585387227</v>
      </c>
      <c r="AB32">
        <f t="shared" si="20"/>
        <v>-9.3023056092447458</v>
      </c>
      <c r="AC32">
        <f t="shared" si="21"/>
        <v>-0.65898506149487768</v>
      </c>
      <c r="AD32">
        <f t="shared" si="22"/>
        <v>-1.9568269055092458E-4</v>
      </c>
      <c r="AE32">
        <f t="shared" si="23"/>
        <v>12.305197259549303</v>
      </c>
      <c r="AF32">
        <f t="shared" si="24"/>
        <v>1.5139996211596549</v>
      </c>
      <c r="AG32">
        <f t="shared" si="25"/>
        <v>12.320582361510787</v>
      </c>
      <c r="AH32">
        <v>434.36253939137453</v>
      </c>
      <c r="AI32">
        <v>419.35269696969698</v>
      </c>
      <c r="AJ32">
        <v>5.933144915950196E-6</v>
      </c>
      <c r="AK32">
        <v>67.053743405406038</v>
      </c>
      <c r="AL32">
        <f t="shared" si="26"/>
        <v>1.5240604502011852</v>
      </c>
      <c r="AM32">
        <v>15.46866944180392</v>
      </c>
      <c r="AN32">
        <v>17.26523333333332</v>
      </c>
      <c r="AO32">
        <v>-2.8555795624439721E-5</v>
      </c>
      <c r="AP32">
        <v>78.081858697999962</v>
      </c>
      <c r="AQ32">
        <v>128</v>
      </c>
      <c r="AR32">
        <v>26</v>
      </c>
      <c r="AS32">
        <f t="shared" si="27"/>
        <v>1</v>
      </c>
      <c r="AT32">
        <f t="shared" si="28"/>
        <v>0</v>
      </c>
      <c r="AU32">
        <f t="shared" si="29"/>
        <v>53831.080462898855</v>
      </c>
      <c r="AV32" t="s">
        <v>476</v>
      </c>
      <c r="AW32">
        <v>10253.9</v>
      </c>
      <c r="AX32">
        <v>1242.208461538462</v>
      </c>
      <c r="AY32">
        <v>6166.32</v>
      </c>
      <c r="AZ32">
        <f t="shared" si="30"/>
        <v>0.79854946523397063</v>
      </c>
      <c r="BA32">
        <v>-1.9353733883053861</v>
      </c>
      <c r="BB32" t="s">
        <v>488</v>
      </c>
      <c r="BC32">
        <v>10266.799999999999</v>
      </c>
      <c r="BD32">
        <v>1879.9996000000001</v>
      </c>
      <c r="BE32">
        <v>4704.09</v>
      </c>
      <c r="BF32">
        <f t="shared" si="31"/>
        <v>0.60034786749403179</v>
      </c>
      <c r="BG32">
        <v>0.5</v>
      </c>
      <c r="BH32">
        <f t="shared" si="32"/>
        <v>336.58276396934775</v>
      </c>
      <c r="BI32">
        <f t="shared" si="33"/>
        <v>12.320582361510787</v>
      </c>
      <c r="BJ32">
        <f t="shared" si="34"/>
        <v>101.03337229212248</v>
      </c>
      <c r="BK32">
        <f t="shared" si="35"/>
        <v>4.2354978554738021E-2</v>
      </c>
      <c r="BL32">
        <f t="shared" si="36"/>
        <v>0.31084226704846196</v>
      </c>
      <c r="BM32">
        <f t="shared" si="37"/>
        <v>1169.0060717861281</v>
      </c>
      <c r="BN32" t="s">
        <v>431</v>
      </c>
      <c r="BO32">
        <v>0</v>
      </c>
      <c r="BP32">
        <f t="shared" si="38"/>
        <v>1169.0060717861281</v>
      </c>
      <c r="BQ32">
        <f t="shared" si="39"/>
        <v>0.75149155909301735</v>
      </c>
      <c r="BR32">
        <f t="shared" si="40"/>
        <v>0.79887506417051124</v>
      </c>
      <c r="BS32">
        <f t="shared" si="41"/>
        <v>0.29260319063497903</v>
      </c>
      <c r="BT32">
        <f t="shared" si="42"/>
        <v>0.81576748615581662</v>
      </c>
      <c r="BU32">
        <f t="shared" si="43"/>
        <v>0.29695306220802031</v>
      </c>
      <c r="BV32">
        <f t="shared" si="44"/>
        <v>0.49674999963503202</v>
      </c>
      <c r="BW32">
        <f t="shared" si="45"/>
        <v>0.50325000036496803</v>
      </c>
      <c r="DF32">
        <f t="shared" si="46"/>
        <v>399.99554838709679</v>
      </c>
      <c r="DG32">
        <f t="shared" si="47"/>
        <v>336.58276396934775</v>
      </c>
      <c r="DH32">
        <f t="shared" si="48"/>
        <v>0.84146627462868373</v>
      </c>
      <c r="DI32">
        <f t="shared" si="49"/>
        <v>0.19293254925736766</v>
      </c>
      <c r="DJ32">
        <v>1717087022.099999</v>
      </c>
      <c r="DK32">
        <v>412.14725806451622</v>
      </c>
      <c r="DL32">
        <v>427.6543870967742</v>
      </c>
      <c r="DM32">
        <v>17.283422580645158</v>
      </c>
      <c r="DN32">
        <v>15.498932258064521</v>
      </c>
      <c r="DO32">
        <v>411.93825806451622</v>
      </c>
      <c r="DP32">
        <v>17.279422580645161</v>
      </c>
      <c r="DQ32">
        <v>500.25461290322579</v>
      </c>
      <c r="DR32">
        <v>100.70106451612909</v>
      </c>
      <c r="DS32">
        <v>0.10001790322580641</v>
      </c>
      <c r="DT32">
        <v>23.430696774193549</v>
      </c>
      <c r="DU32">
        <v>22.994774193548391</v>
      </c>
      <c r="DV32">
        <v>999.90000000000032</v>
      </c>
      <c r="DW32">
        <v>0</v>
      </c>
      <c r="DX32">
        <v>0</v>
      </c>
      <c r="DY32">
        <v>9988.7903225806458</v>
      </c>
      <c r="DZ32">
        <v>0</v>
      </c>
      <c r="EA32">
        <v>2.54827</v>
      </c>
      <c r="EB32">
        <v>-15.508903225806449</v>
      </c>
      <c r="EC32">
        <v>419.39425806451618</v>
      </c>
      <c r="ED32">
        <v>434.38690322580652</v>
      </c>
      <c r="EE32">
        <v>1.784927096774193</v>
      </c>
      <c r="EF32">
        <v>427.6543870967742</v>
      </c>
      <c r="EG32">
        <v>15.498932258064521</v>
      </c>
      <c r="EH32">
        <v>1.740503225806451</v>
      </c>
      <c r="EI32">
        <v>1.56075935483871</v>
      </c>
      <c r="EJ32">
        <v>15.26245806451613</v>
      </c>
      <c r="EK32">
        <v>13.57672903225806</v>
      </c>
      <c r="EL32">
        <v>399.99554838709679</v>
      </c>
      <c r="EM32">
        <v>0.95000825806451583</v>
      </c>
      <c r="EN32">
        <v>4.9991922580645137E-2</v>
      </c>
      <c r="EO32">
        <v>0</v>
      </c>
      <c r="EP32">
        <v>1880.0287096774191</v>
      </c>
      <c r="EQ32">
        <v>8.8681199999999976</v>
      </c>
      <c r="ER32">
        <v>4205.3751612903216</v>
      </c>
      <c r="ES32">
        <v>3375.3725806451612</v>
      </c>
      <c r="ET32">
        <v>35.479677419354843</v>
      </c>
      <c r="EU32">
        <v>37.695129032258059</v>
      </c>
      <c r="EV32">
        <v>36.616870967741917</v>
      </c>
      <c r="EW32">
        <v>37.768000000000001</v>
      </c>
      <c r="EX32">
        <v>38.061999999999983</v>
      </c>
      <c r="EY32">
        <v>371.57516129032268</v>
      </c>
      <c r="EZ32">
        <v>19.54999999999999</v>
      </c>
      <c r="FA32">
        <v>0</v>
      </c>
      <c r="FB32">
        <v>299.20000004768372</v>
      </c>
      <c r="FC32">
        <v>0</v>
      </c>
      <c r="FD32">
        <v>1879.9996000000001</v>
      </c>
      <c r="FE32">
        <v>-6.28000001858444</v>
      </c>
      <c r="FF32">
        <v>-19.899230765378238</v>
      </c>
      <c r="FG32">
        <v>4205.2240000000002</v>
      </c>
      <c r="FH32">
        <v>15</v>
      </c>
      <c r="FI32">
        <v>1717087057.5999999</v>
      </c>
      <c r="FJ32" t="s">
        <v>489</v>
      </c>
      <c r="FK32">
        <v>1717087054.0999999</v>
      </c>
      <c r="FL32">
        <v>1717087057.5999999</v>
      </c>
      <c r="FM32">
        <v>17</v>
      </c>
      <c r="FN32">
        <v>2E-3</v>
      </c>
      <c r="FO32">
        <v>-1E-3</v>
      </c>
      <c r="FP32">
        <v>0.20899999999999999</v>
      </c>
      <c r="FQ32">
        <v>4.0000000000000001E-3</v>
      </c>
      <c r="FR32">
        <v>428</v>
      </c>
      <c r="FS32">
        <v>15</v>
      </c>
      <c r="FT32">
        <v>0.1</v>
      </c>
      <c r="FU32">
        <v>7.0000000000000007E-2</v>
      </c>
      <c r="FV32">
        <v>-15.500270731707319</v>
      </c>
      <c r="FW32">
        <v>-0.17661742160285079</v>
      </c>
      <c r="FX32">
        <v>2.1328970838406128E-2</v>
      </c>
      <c r="FY32">
        <v>1</v>
      </c>
      <c r="FZ32">
        <v>412.15445291048968</v>
      </c>
      <c r="GA32">
        <v>-0.42644693452746663</v>
      </c>
      <c r="GB32">
        <v>3.3012837189113672E-2</v>
      </c>
      <c r="GC32">
        <v>1</v>
      </c>
      <c r="GD32">
        <v>1.778292195121951</v>
      </c>
      <c r="GE32">
        <v>0.16633421602787751</v>
      </c>
      <c r="GF32">
        <v>1.995370025128234E-2</v>
      </c>
      <c r="GG32">
        <v>0</v>
      </c>
      <c r="GH32">
        <v>2</v>
      </c>
      <c r="GI32">
        <v>3</v>
      </c>
      <c r="GJ32" t="s">
        <v>441</v>
      </c>
      <c r="GK32">
        <v>2.9924300000000001</v>
      </c>
      <c r="GL32">
        <v>2.7464499999999998</v>
      </c>
      <c r="GM32">
        <v>9.2451699999999998E-2</v>
      </c>
      <c r="GN32">
        <v>9.5038700000000004E-2</v>
      </c>
      <c r="GO32">
        <v>9.3082399999999996E-2</v>
      </c>
      <c r="GP32">
        <v>8.5750999999999994E-2</v>
      </c>
      <c r="GQ32">
        <v>27157.1</v>
      </c>
      <c r="GR32">
        <v>24347</v>
      </c>
      <c r="GS32">
        <v>30153.8</v>
      </c>
      <c r="GT32">
        <v>27666.6</v>
      </c>
      <c r="GU32">
        <v>36001.699999999997</v>
      </c>
      <c r="GV32">
        <v>35283.699999999997</v>
      </c>
      <c r="GW32">
        <v>42792.7</v>
      </c>
      <c r="GX32">
        <v>41458.400000000001</v>
      </c>
      <c r="GY32">
        <v>1.76057</v>
      </c>
      <c r="GZ32">
        <v>1.94357</v>
      </c>
      <c r="HA32">
        <v>5.0630399999999999E-2</v>
      </c>
      <c r="HB32">
        <v>0</v>
      </c>
      <c r="HC32">
        <v>22.1585</v>
      </c>
      <c r="HD32">
        <v>999.9</v>
      </c>
      <c r="HE32">
        <v>58.6</v>
      </c>
      <c r="HF32">
        <v>25.8</v>
      </c>
      <c r="HG32">
        <v>19.4041</v>
      </c>
      <c r="HH32">
        <v>60.7136</v>
      </c>
      <c r="HI32">
        <v>11.490399999999999</v>
      </c>
      <c r="HJ32">
        <v>1</v>
      </c>
      <c r="HK32">
        <v>-8.2723599999999994E-2</v>
      </c>
      <c r="HL32">
        <v>0.33043</v>
      </c>
      <c r="HM32">
        <v>20.356100000000001</v>
      </c>
      <c r="HN32">
        <v>5.2219300000000004</v>
      </c>
      <c r="HO32">
        <v>12.007</v>
      </c>
      <c r="HP32">
        <v>4.9720500000000003</v>
      </c>
      <c r="HQ32">
        <v>3.29175</v>
      </c>
      <c r="HR32">
        <v>9999</v>
      </c>
      <c r="HS32">
        <v>9999</v>
      </c>
      <c r="HT32">
        <v>9999</v>
      </c>
      <c r="HU32">
        <v>999.9</v>
      </c>
      <c r="HV32">
        <v>1.8678300000000001</v>
      </c>
      <c r="HW32">
        <v>1.8591299999999999</v>
      </c>
      <c r="HX32">
        <v>1.8583700000000001</v>
      </c>
      <c r="HY32">
        <v>1.86049</v>
      </c>
      <c r="HZ32">
        <v>1.8647800000000001</v>
      </c>
      <c r="IA32">
        <v>1.86432</v>
      </c>
      <c r="IB32">
        <v>1.86649</v>
      </c>
      <c r="IC32">
        <v>1.8634599999999999</v>
      </c>
      <c r="ID32">
        <v>5</v>
      </c>
      <c r="IE32">
        <v>0</v>
      </c>
      <c r="IF32">
        <v>0</v>
      </c>
      <c r="IG32">
        <v>0</v>
      </c>
      <c r="IH32" t="s">
        <v>434</v>
      </c>
      <c r="II32" t="s">
        <v>435</v>
      </c>
      <c r="IJ32" t="s">
        <v>436</v>
      </c>
      <c r="IK32" t="s">
        <v>436</v>
      </c>
      <c r="IL32" t="s">
        <v>436</v>
      </c>
      <c r="IM32" t="s">
        <v>436</v>
      </c>
      <c r="IN32">
        <v>0</v>
      </c>
      <c r="IO32">
        <v>100</v>
      </c>
      <c r="IP32">
        <v>100</v>
      </c>
      <c r="IQ32">
        <v>0.20899999999999999</v>
      </c>
      <c r="IR32">
        <v>4.0000000000000001E-3</v>
      </c>
      <c r="IS32">
        <v>0.20725000000004459</v>
      </c>
      <c r="IT32">
        <v>0</v>
      </c>
      <c r="IU32">
        <v>0</v>
      </c>
      <c r="IV32">
        <v>0</v>
      </c>
      <c r="IW32">
        <v>4.4450000000004763E-3</v>
      </c>
      <c r="IX32">
        <v>0</v>
      </c>
      <c r="IY32">
        <v>0</v>
      </c>
      <c r="IZ32">
        <v>0</v>
      </c>
      <c r="JA32">
        <v>-1</v>
      </c>
      <c r="JB32">
        <v>-1</v>
      </c>
      <c r="JC32">
        <v>-1</v>
      </c>
      <c r="JD32">
        <v>-1</v>
      </c>
      <c r="JE32">
        <v>4.5999999999999996</v>
      </c>
      <c r="JF32">
        <v>4.7</v>
      </c>
      <c r="JG32">
        <v>0.157471</v>
      </c>
      <c r="JH32">
        <v>4.99756</v>
      </c>
      <c r="JI32">
        <v>1.4477500000000001</v>
      </c>
      <c r="JJ32">
        <v>2.32056</v>
      </c>
      <c r="JK32">
        <v>1.3964799999999999</v>
      </c>
      <c r="JL32">
        <v>2.5366200000000001</v>
      </c>
      <c r="JM32">
        <v>31.4115</v>
      </c>
      <c r="JN32">
        <v>24.262599999999999</v>
      </c>
      <c r="JO32">
        <v>2</v>
      </c>
      <c r="JP32">
        <v>351.86099999999999</v>
      </c>
      <c r="JQ32">
        <v>507.70600000000002</v>
      </c>
      <c r="JR32">
        <v>21.999700000000001</v>
      </c>
      <c r="JS32">
        <v>25.916699999999999</v>
      </c>
      <c r="JT32">
        <v>30.0001</v>
      </c>
      <c r="JU32">
        <v>26.148700000000002</v>
      </c>
      <c r="JV32">
        <v>26.17</v>
      </c>
      <c r="JW32">
        <v>-1</v>
      </c>
      <c r="JX32">
        <v>25.1084</v>
      </c>
      <c r="JY32">
        <v>84.370599999999996</v>
      </c>
      <c r="JZ32">
        <v>22</v>
      </c>
      <c r="KA32">
        <v>400</v>
      </c>
      <c r="KB32">
        <v>15.474500000000001</v>
      </c>
      <c r="KC32">
        <v>101.125</v>
      </c>
      <c r="KD32">
        <v>100.747</v>
      </c>
    </row>
    <row r="33" spans="1:290" x14ac:dyDescent="0.35">
      <c r="A33">
        <v>15</v>
      </c>
      <c r="B33">
        <v>1717087330.0999999</v>
      </c>
      <c r="C33">
        <v>4500.0999999046326</v>
      </c>
      <c r="D33" t="s">
        <v>490</v>
      </c>
      <c r="E33" t="s">
        <v>491</v>
      </c>
      <c r="F33">
        <v>15</v>
      </c>
      <c r="G33">
        <v>1717087322.349999</v>
      </c>
      <c r="H33">
        <f t="shared" si="0"/>
        <v>1.6079395786753304E-3</v>
      </c>
      <c r="I33">
        <f t="shared" si="1"/>
        <v>1.6079395786753303</v>
      </c>
      <c r="J33">
        <f t="shared" si="2"/>
        <v>12.83230200673723</v>
      </c>
      <c r="K33">
        <f t="shared" si="3"/>
        <v>410.7118333333334</v>
      </c>
      <c r="L33">
        <f t="shared" si="4"/>
        <v>253.22478785280992</v>
      </c>
      <c r="M33">
        <f t="shared" si="5"/>
        <v>25.524730393189959</v>
      </c>
      <c r="N33">
        <f t="shared" si="6"/>
        <v>41.399220447642982</v>
      </c>
      <c r="O33">
        <f t="shared" si="7"/>
        <v>0.13883580938475978</v>
      </c>
      <c r="P33">
        <f t="shared" si="8"/>
        <v>2.942788064974974</v>
      </c>
      <c r="Q33">
        <f t="shared" si="9"/>
        <v>0.1352969352666375</v>
      </c>
      <c r="R33">
        <f t="shared" si="10"/>
        <v>8.4871025114626367E-2</v>
      </c>
      <c r="S33">
        <f t="shared" si="11"/>
        <v>77.168383452737586</v>
      </c>
      <c r="T33">
        <f t="shared" si="12"/>
        <v>23.521688746154911</v>
      </c>
      <c r="U33">
        <f t="shared" si="13"/>
        <v>23.521688746154911</v>
      </c>
      <c r="V33">
        <f t="shared" si="14"/>
        <v>2.9099957464501771</v>
      </c>
      <c r="W33">
        <f t="shared" si="15"/>
        <v>59.915871401275822</v>
      </c>
      <c r="X33">
        <f t="shared" si="16"/>
        <v>1.739680797453816</v>
      </c>
      <c r="Y33">
        <f t="shared" si="17"/>
        <v>2.9035391737902221</v>
      </c>
      <c r="Z33">
        <f t="shared" si="18"/>
        <v>1.1703149489963611</v>
      </c>
      <c r="AA33">
        <f t="shared" si="19"/>
        <v>-70.910135419582076</v>
      </c>
      <c r="AB33">
        <f t="shared" si="20"/>
        <v>-5.8445256569365087</v>
      </c>
      <c r="AC33">
        <f t="shared" si="21"/>
        <v>-0.4137994911683347</v>
      </c>
      <c r="AD33">
        <f t="shared" si="22"/>
        <v>-7.7114949331935634E-5</v>
      </c>
      <c r="AE33">
        <f t="shared" si="23"/>
        <v>12.741697952329524</v>
      </c>
      <c r="AF33">
        <f t="shared" si="24"/>
        <v>1.6061215313937969</v>
      </c>
      <c r="AG33">
        <f t="shared" si="25"/>
        <v>12.83230200673723</v>
      </c>
      <c r="AH33">
        <v>433.41800636527591</v>
      </c>
      <c r="AI33">
        <v>417.78769090909083</v>
      </c>
      <c r="AJ33">
        <v>-1.0329751634903599E-4</v>
      </c>
      <c r="AK33">
        <v>67.053418028091571</v>
      </c>
      <c r="AL33">
        <f t="shared" si="26"/>
        <v>1.6079395786753303</v>
      </c>
      <c r="AM33">
        <v>15.366166053872339</v>
      </c>
      <c r="AN33">
        <v>17.26138242424242</v>
      </c>
      <c r="AO33">
        <v>1.8577036423450411E-6</v>
      </c>
      <c r="AP33">
        <v>78.079667360111358</v>
      </c>
      <c r="AQ33">
        <v>127</v>
      </c>
      <c r="AR33">
        <v>25</v>
      </c>
      <c r="AS33">
        <f t="shared" si="27"/>
        <v>1</v>
      </c>
      <c r="AT33">
        <f t="shared" si="28"/>
        <v>0</v>
      </c>
      <c r="AU33">
        <f t="shared" si="29"/>
        <v>53907.63248494744</v>
      </c>
      <c r="AV33" t="s">
        <v>476</v>
      </c>
      <c r="AW33">
        <v>10253.9</v>
      </c>
      <c r="AX33">
        <v>1242.208461538462</v>
      </c>
      <c r="AY33">
        <v>6166.32</v>
      </c>
      <c r="AZ33">
        <f t="shared" si="30"/>
        <v>0.79854946523397063</v>
      </c>
      <c r="BA33">
        <v>-1.9353733883053861</v>
      </c>
      <c r="BB33" t="s">
        <v>492</v>
      </c>
      <c r="BC33">
        <v>10261.299999999999</v>
      </c>
      <c r="BD33">
        <v>1850.8692307692311</v>
      </c>
      <c r="BE33">
        <v>4659.75</v>
      </c>
      <c r="BF33">
        <f t="shared" si="31"/>
        <v>0.60279645243430846</v>
      </c>
      <c r="BG33">
        <v>0.5</v>
      </c>
      <c r="BH33">
        <f t="shared" si="32"/>
        <v>336.56750372636867</v>
      </c>
      <c r="BI33">
        <f t="shared" si="33"/>
        <v>12.83230200673723</v>
      </c>
      <c r="BJ33">
        <f t="shared" si="34"/>
        <v>101.44084862546296</v>
      </c>
      <c r="BK33">
        <f t="shared" si="35"/>
        <v>4.387730613187428E-2</v>
      </c>
      <c r="BL33">
        <f t="shared" si="36"/>
        <v>0.32331562852084333</v>
      </c>
      <c r="BM33">
        <f t="shared" si="37"/>
        <v>1166.2482561866154</v>
      </c>
      <c r="BN33" t="s">
        <v>431</v>
      </c>
      <c r="BO33">
        <v>0</v>
      </c>
      <c r="BP33">
        <f t="shared" si="38"/>
        <v>1166.2482561866154</v>
      </c>
      <c r="BQ33">
        <f t="shared" si="39"/>
        <v>0.74971870675752661</v>
      </c>
      <c r="BR33">
        <f t="shared" si="40"/>
        <v>0.80403016091375779</v>
      </c>
      <c r="BS33">
        <f t="shared" si="41"/>
        <v>0.30130967657895846</v>
      </c>
      <c r="BT33">
        <f t="shared" si="42"/>
        <v>0.82190098865491257</v>
      </c>
      <c r="BU33">
        <f t="shared" si="43"/>
        <v>0.30595773232031703</v>
      </c>
      <c r="BV33">
        <f t="shared" si="44"/>
        <v>0.50662616110237091</v>
      </c>
      <c r="BW33">
        <f t="shared" si="45"/>
        <v>0.49337383889762909</v>
      </c>
      <c r="DF33">
        <f t="shared" si="46"/>
        <v>399.97759999999988</v>
      </c>
      <c r="DG33">
        <f t="shared" si="47"/>
        <v>336.56750372636867</v>
      </c>
      <c r="DH33">
        <f t="shared" si="48"/>
        <v>0.84146588140528067</v>
      </c>
      <c r="DI33">
        <f t="shared" si="49"/>
        <v>0.1929317628105614</v>
      </c>
      <c r="DJ33">
        <v>1717087322.349999</v>
      </c>
      <c r="DK33">
        <v>410.7118333333334</v>
      </c>
      <c r="DL33">
        <v>426.78503333333339</v>
      </c>
      <c r="DM33">
        <v>17.258959999999998</v>
      </c>
      <c r="DN33">
        <v>15.365869999999999</v>
      </c>
      <c r="DO33">
        <v>410.4258333333334</v>
      </c>
      <c r="DP33">
        <v>17.256959999999999</v>
      </c>
      <c r="DQ33">
        <v>500.26196666666669</v>
      </c>
      <c r="DR33">
        <v>100.69873333333329</v>
      </c>
      <c r="DS33">
        <v>9.9970496666666672E-2</v>
      </c>
      <c r="DT33">
        <v>23.484850000000009</v>
      </c>
      <c r="DU33">
        <v>22.993253333333339</v>
      </c>
      <c r="DV33">
        <v>999.9000000000002</v>
      </c>
      <c r="DW33">
        <v>0</v>
      </c>
      <c r="DX33">
        <v>0</v>
      </c>
      <c r="DY33">
        <v>10005.74666666667</v>
      </c>
      <c r="DZ33">
        <v>0</v>
      </c>
      <c r="EA33">
        <v>2.54827</v>
      </c>
      <c r="EB33">
        <v>-16.150210000000001</v>
      </c>
      <c r="EC33">
        <v>417.84719999999999</v>
      </c>
      <c r="ED33">
        <v>433.44529999999997</v>
      </c>
      <c r="EE33">
        <v>1.894995666666667</v>
      </c>
      <c r="EF33">
        <v>426.78503333333339</v>
      </c>
      <c r="EG33">
        <v>15.365869999999999</v>
      </c>
      <c r="EH33">
        <v>1.7381470000000001</v>
      </c>
      <c r="EI33">
        <v>1.5473226666666671</v>
      </c>
      <c r="EJ33">
        <v>15.24137</v>
      </c>
      <c r="EK33">
        <v>13.44398</v>
      </c>
      <c r="EL33">
        <v>399.97759999999988</v>
      </c>
      <c r="EM33">
        <v>0.95003003333333325</v>
      </c>
      <c r="EN33">
        <v>4.9970223333333327E-2</v>
      </c>
      <c r="EO33">
        <v>0</v>
      </c>
      <c r="EP33">
        <v>1850.9106666666671</v>
      </c>
      <c r="EQ33">
        <v>8.8681199999999993</v>
      </c>
      <c r="ER33">
        <v>4151.3046666666669</v>
      </c>
      <c r="ES33">
        <v>3375.242333333334</v>
      </c>
      <c r="ET33">
        <v>36.530999999999992</v>
      </c>
      <c r="EU33">
        <v>38.8123</v>
      </c>
      <c r="EV33">
        <v>37.687099999999987</v>
      </c>
      <c r="EW33">
        <v>39.433066666666647</v>
      </c>
      <c r="EX33">
        <v>39.15186666666667</v>
      </c>
      <c r="EY33">
        <v>371.56566666666657</v>
      </c>
      <c r="EZ33">
        <v>19.54399999999999</v>
      </c>
      <c r="FA33">
        <v>0</v>
      </c>
      <c r="FB33">
        <v>299.60000014305109</v>
      </c>
      <c r="FC33">
        <v>0</v>
      </c>
      <c r="FD33">
        <v>1850.8692307692311</v>
      </c>
      <c r="FE33">
        <v>-5.1063247911412066</v>
      </c>
      <c r="FF33">
        <v>-11.17880341358504</v>
      </c>
      <c r="FG33">
        <v>4151.2169230769232</v>
      </c>
      <c r="FH33">
        <v>15</v>
      </c>
      <c r="FI33">
        <v>1717087352.5999999</v>
      </c>
      <c r="FJ33" t="s">
        <v>493</v>
      </c>
      <c r="FK33">
        <v>1717087347.0999999</v>
      </c>
      <c r="FL33">
        <v>1717087352.5999999</v>
      </c>
      <c r="FM33">
        <v>18</v>
      </c>
      <c r="FN33">
        <v>7.6999999999999999E-2</v>
      </c>
      <c r="FO33">
        <v>-2E-3</v>
      </c>
      <c r="FP33">
        <v>0.28599999999999998</v>
      </c>
      <c r="FQ33">
        <v>2E-3</v>
      </c>
      <c r="FR33">
        <v>427</v>
      </c>
      <c r="FS33">
        <v>15</v>
      </c>
      <c r="FT33">
        <v>7.0000000000000007E-2</v>
      </c>
      <c r="FU33">
        <v>0.05</v>
      </c>
      <c r="FV33">
        <v>-16.14357317073171</v>
      </c>
      <c r="FW33">
        <v>-0.1031790940766547</v>
      </c>
      <c r="FX33">
        <v>3.3508535675513991E-2</v>
      </c>
      <c r="FY33">
        <v>1</v>
      </c>
      <c r="FZ33">
        <v>410.63878576155031</v>
      </c>
      <c r="GA33">
        <v>-0.34294144292347262</v>
      </c>
      <c r="GB33">
        <v>2.8539369532716241E-2</v>
      </c>
      <c r="GC33">
        <v>1</v>
      </c>
      <c r="GD33">
        <v>1.8946968292682931</v>
      </c>
      <c r="GE33">
        <v>4.433519163763818E-3</v>
      </c>
      <c r="GF33">
        <v>2.3553959213814591E-3</v>
      </c>
      <c r="GG33">
        <v>1</v>
      </c>
      <c r="GH33">
        <v>3</v>
      </c>
      <c r="GI33">
        <v>3</v>
      </c>
      <c r="GJ33" t="s">
        <v>433</v>
      </c>
      <c r="GK33">
        <v>2.9920599999999999</v>
      </c>
      <c r="GL33">
        <v>2.7465999999999999</v>
      </c>
      <c r="GM33">
        <v>9.2170799999999997E-2</v>
      </c>
      <c r="GN33">
        <v>9.4878299999999999E-2</v>
      </c>
      <c r="GO33">
        <v>9.3056600000000003E-2</v>
      </c>
      <c r="GP33">
        <v>8.5329000000000002E-2</v>
      </c>
      <c r="GQ33">
        <v>27162.3</v>
      </c>
      <c r="GR33">
        <v>24349.5</v>
      </c>
      <c r="GS33">
        <v>30150.5</v>
      </c>
      <c r="GT33">
        <v>27664.799999999999</v>
      </c>
      <c r="GU33">
        <v>35999</v>
      </c>
      <c r="GV33">
        <v>35298.6</v>
      </c>
      <c r="GW33">
        <v>42788.1</v>
      </c>
      <c r="GX33">
        <v>41456.6</v>
      </c>
      <c r="GY33">
        <v>1.76292</v>
      </c>
      <c r="GZ33">
        <v>1.9419500000000001</v>
      </c>
      <c r="HA33">
        <v>5.10216E-2</v>
      </c>
      <c r="HB33">
        <v>0</v>
      </c>
      <c r="HC33">
        <v>22.145399999999999</v>
      </c>
      <c r="HD33">
        <v>999.9</v>
      </c>
      <c r="HE33">
        <v>58.2</v>
      </c>
      <c r="HF33">
        <v>25.9</v>
      </c>
      <c r="HG33">
        <v>19.388200000000001</v>
      </c>
      <c r="HH33">
        <v>60.743600000000001</v>
      </c>
      <c r="HI33">
        <v>11.7829</v>
      </c>
      <c r="HJ33">
        <v>1</v>
      </c>
      <c r="HK33">
        <v>-7.8414600000000001E-2</v>
      </c>
      <c r="HL33">
        <v>0.367149</v>
      </c>
      <c r="HM33">
        <v>20.356300000000001</v>
      </c>
      <c r="HN33">
        <v>5.2219300000000004</v>
      </c>
      <c r="HO33">
        <v>12.0068</v>
      </c>
      <c r="HP33">
        <v>4.9745499999999998</v>
      </c>
      <c r="HQ33">
        <v>3.2919800000000001</v>
      </c>
      <c r="HR33">
        <v>9999</v>
      </c>
      <c r="HS33">
        <v>9999</v>
      </c>
      <c r="HT33">
        <v>9999</v>
      </c>
      <c r="HU33">
        <v>999.9</v>
      </c>
      <c r="HV33">
        <v>1.8678300000000001</v>
      </c>
      <c r="HW33">
        <v>1.8591299999999999</v>
      </c>
      <c r="HX33">
        <v>1.8583700000000001</v>
      </c>
      <c r="HY33">
        <v>1.8605</v>
      </c>
      <c r="HZ33">
        <v>1.8647800000000001</v>
      </c>
      <c r="IA33">
        <v>1.86432</v>
      </c>
      <c r="IB33">
        <v>1.86659</v>
      </c>
      <c r="IC33">
        <v>1.8635600000000001</v>
      </c>
      <c r="ID33">
        <v>5</v>
      </c>
      <c r="IE33">
        <v>0</v>
      </c>
      <c r="IF33">
        <v>0</v>
      </c>
      <c r="IG33">
        <v>0</v>
      </c>
      <c r="IH33" t="s">
        <v>434</v>
      </c>
      <c r="II33" t="s">
        <v>435</v>
      </c>
      <c r="IJ33" t="s">
        <v>436</v>
      </c>
      <c r="IK33" t="s">
        <v>436</v>
      </c>
      <c r="IL33" t="s">
        <v>436</v>
      </c>
      <c r="IM33" t="s">
        <v>436</v>
      </c>
      <c r="IN33">
        <v>0</v>
      </c>
      <c r="IO33">
        <v>100</v>
      </c>
      <c r="IP33">
        <v>100</v>
      </c>
      <c r="IQ33">
        <v>0.28599999999999998</v>
      </c>
      <c r="IR33">
        <v>2E-3</v>
      </c>
      <c r="IS33">
        <v>0.20894999999990199</v>
      </c>
      <c r="IT33">
        <v>0</v>
      </c>
      <c r="IU33">
        <v>0</v>
      </c>
      <c r="IV33">
        <v>0</v>
      </c>
      <c r="IW33">
        <v>3.9047619047618549E-3</v>
      </c>
      <c r="IX33">
        <v>0</v>
      </c>
      <c r="IY33">
        <v>0</v>
      </c>
      <c r="IZ33">
        <v>0</v>
      </c>
      <c r="JA33">
        <v>-1</v>
      </c>
      <c r="JB33">
        <v>-1</v>
      </c>
      <c r="JC33">
        <v>-1</v>
      </c>
      <c r="JD33">
        <v>-1</v>
      </c>
      <c r="JE33">
        <v>4.5999999999999996</v>
      </c>
      <c r="JF33">
        <v>4.5</v>
      </c>
      <c r="JG33">
        <v>0.157471</v>
      </c>
      <c r="JH33">
        <v>4.99756</v>
      </c>
      <c r="JI33">
        <v>1.4477500000000001</v>
      </c>
      <c r="JJ33">
        <v>2.32056</v>
      </c>
      <c r="JK33">
        <v>1.3964799999999999</v>
      </c>
      <c r="JL33">
        <v>2.4939</v>
      </c>
      <c r="JM33">
        <v>31.498799999999999</v>
      </c>
      <c r="JN33">
        <v>24.253900000000002</v>
      </c>
      <c r="JO33">
        <v>2</v>
      </c>
      <c r="JP33">
        <v>353.29399999999998</v>
      </c>
      <c r="JQ33">
        <v>507.125</v>
      </c>
      <c r="JR33">
        <v>21.999700000000001</v>
      </c>
      <c r="JS33">
        <v>25.973500000000001</v>
      </c>
      <c r="JT33">
        <v>30.0002</v>
      </c>
      <c r="JU33">
        <v>26.207100000000001</v>
      </c>
      <c r="JV33">
        <v>26.229500000000002</v>
      </c>
      <c r="JW33">
        <v>-1</v>
      </c>
      <c r="JX33">
        <v>25.316199999999998</v>
      </c>
      <c r="JY33">
        <v>82.789400000000001</v>
      </c>
      <c r="JZ33">
        <v>22</v>
      </c>
      <c r="KA33">
        <v>400</v>
      </c>
      <c r="KB33">
        <v>15.4146</v>
      </c>
      <c r="KC33">
        <v>101.11499999999999</v>
      </c>
      <c r="KD33">
        <v>100.741</v>
      </c>
    </row>
    <row r="34" spans="1:290" x14ac:dyDescent="0.35">
      <c r="A34">
        <v>16</v>
      </c>
      <c r="B34">
        <v>1717087630.0999999</v>
      </c>
      <c r="C34">
        <v>4800.0999999046326</v>
      </c>
      <c r="D34" t="s">
        <v>494</v>
      </c>
      <c r="E34" t="s">
        <v>495</v>
      </c>
      <c r="F34">
        <v>15</v>
      </c>
      <c r="G34">
        <v>1717087622.349999</v>
      </c>
      <c r="H34">
        <f t="shared" si="0"/>
        <v>1.6804258421927519E-3</v>
      </c>
      <c r="I34">
        <f t="shared" si="1"/>
        <v>1.6804258421927518</v>
      </c>
      <c r="J34">
        <f t="shared" si="2"/>
        <v>13.061211819073071</v>
      </c>
      <c r="K34">
        <f t="shared" si="3"/>
        <v>409.64826666666659</v>
      </c>
      <c r="L34">
        <f t="shared" si="4"/>
        <v>258.62404915247282</v>
      </c>
      <c r="M34">
        <f t="shared" si="5"/>
        <v>26.068965041543532</v>
      </c>
      <c r="N34">
        <f t="shared" si="6"/>
        <v>41.292008140999776</v>
      </c>
      <c r="O34">
        <f t="shared" si="7"/>
        <v>0.14776754172226281</v>
      </c>
      <c r="P34">
        <f t="shared" si="8"/>
        <v>2.9399746998489507</v>
      </c>
      <c r="Q34">
        <f t="shared" si="9"/>
        <v>0.14376203759800849</v>
      </c>
      <c r="R34">
        <f t="shared" si="10"/>
        <v>9.0202108495314709E-2</v>
      </c>
      <c r="S34">
        <f t="shared" si="11"/>
        <v>77.172660189613936</v>
      </c>
      <c r="T34">
        <f t="shared" si="12"/>
        <v>23.419094235415962</v>
      </c>
      <c r="U34">
        <f t="shared" si="13"/>
        <v>23.419094235415962</v>
      </c>
      <c r="V34">
        <f t="shared" si="14"/>
        <v>2.8920455729207184</v>
      </c>
      <c r="W34">
        <f t="shared" si="15"/>
        <v>60.261545469330855</v>
      </c>
      <c r="X34">
        <f t="shared" si="16"/>
        <v>1.7408928099368635</v>
      </c>
      <c r="Y34">
        <f t="shared" si="17"/>
        <v>2.8888950596576763</v>
      </c>
      <c r="Z34">
        <f t="shared" si="18"/>
        <v>1.1511527629838549</v>
      </c>
      <c r="AA34">
        <f t="shared" si="19"/>
        <v>-74.106779640700353</v>
      </c>
      <c r="AB34">
        <f t="shared" si="20"/>
        <v>-2.863179796364157</v>
      </c>
      <c r="AC34">
        <f t="shared" si="21"/>
        <v>-0.20271928377524293</v>
      </c>
      <c r="AD34">
        <f t="shared" si="22"/>
        <v>-1.8531225812079555E-5</v>
      </c>
      <c r="AE34">
        <f t="shared" si="23"/>
        <v>13.117915773167681</v>
      </c>
      <c r="AF34">
        <f t="shared" si="24"/>
        <v>1.6740367113065964</v>
      </c>
      <c r="AG34">
        <f t="shared" si="25"/>
        <v>13.061211819073071</v>
      </c>
      <c r="AH34">
        <v>432.77690005930413</v>
      </c>
      <c r="AI34">
        <v>416.86585454545462</v>
      </c>
      <c r="AJ34">
        <v>3.9341557434641178E-4</v>
      </c>
      <c r="AK34">
        <v>67.05369485329598</v>
      </c>
      <c r="AL34">
        <f t="shared" si="26"/>
        <v>1.6804258421927518</v>
      </c>
      <c r="AM34">
        <v>15.28800088189616</v>
      </c>
      <c r="AN34">
        <v>17.268812121212122</v>
      </c>
      <c r="AO34">
        <v>-1.9765824663663781E-5</v>
      </c>
      <c r="AP34">
        <v>78.158653850206491</v>
      </c>
      <c r="AQ34">
        <v>126</v>
      </c>
      <c r="AR34">
        <v>25</v>
      </c>
      <c r="AS34">
        <f t="shared" si="27"/>
        <v>1</v>
      </c>
      <c r="AT34">
        <f t="shared" si="28"/>
        <v>0</v>
      </c>
      <c r="AU34">
        <f t="shared" si="29"/>
        <v>53840.16646991219</v>
      </c>
      <c r="AV34" t="s">
        <v>476</v>
      </c>
      <c r="AW34">
        <v>10253.9</v>
      </c>
      <c r="AX34">
        <v>1242.208461538462</v>
      </c>
      <c r="AY34">
        <v>6166.32</v>
      </c>
      <c r="AZ34">
        <f t="shared" si="30"/>
        <v>0.79854946523397063</v>
      </c>
      <c r="BA34">
        <v>-1.9353733883053861</v>
      </c>
      <c r="BB34" t="s">
        <v>496</v>
      </c>
      <c r="BC34">
        <v>10243.1</v>
      </c>
      <c r="BD34">
        <v>1841.1738461538459</v>
      </c>
      <c r="BE34">
        <v>4653.79</v>
      </c>
      <c r="BF34">
        <f t="shared" si="31"/>
        <v>0.60437109406444089</v>
      </c>
      <c r="BG34">
        <v>0.5</v>
      </c>
      <c r="BH34">
        <f t="shared" si="32"/>
        <v>336.58498909480687</v>
      </c>
      <c r="BI34">
        <f t="shared" si="33"/>
        <v>13.061211819073071</v>
      </c>
      <c r="BJ34">
        <f t="shared" si="34"/>
        <v>101.71111905244817</v>
      </c>
      <c r="BK34">
        <f t="shared" si="35"/>
        <v>4.4555121865979368E-2</v>
      </c>
      <c r="BL34">
        <f t="shared" si="36"/>
        <v>0.3250103678936952</v>
      </c>
      <c r="BM34">
        <f t="shared" si="37"/>
        <v>1165.8745591158865</v>
      </c>
      <c r="BN34" t="s">
        <v>431</v>
      </c>
      <c r="BO34">
        <v>0</v>
      </c>
      <c r="BP34">
        <f t="shared" si="38"/>
        <v>1165.8745591158865</v>
      </c>
      <c r="BQ34">
        <f t="shared" si="39"/>
        <v>0.74947847687242297</v>
      </c>
      <c r="BR34">
        <f t="shared" si="40"/>
        <v>0.8063888593392089</v>
      </c>
      <c r="BS34">
        <f t="shared" si="41"/>
        <v>0.30247905269266856</v>
      </c>
      <c r="BT34">
        <f t="shared" si="42"/>
        <v>0.82443175463849849</v>
      </c>
      <c r="BU34">
        <f t="shared" si="43"/>
        <v>0.30716810295336372</v>
      </c>
      <c r="BV34">
        <f t="shared" si="44"/>
        <v>0.5106243811913812</v>
      </c>
      <c r="BW34">
        <f t="shared" si="45"/>
        <v>0.4893756188086188</v>
      </c>
      <c r="DF34">
        <f t="shared" si="46"/>
        <v>399.9982</v>
      </c>
      <c r="DG34">
        <f t="shared" si="47"/>
        <v>336.58498909480687</v>
      </c>
      <c r="DH34">
        <f t="shared" si="48"/>
        <v>0.84146625933518426</v>
      </c>
      <c r="DI34">
        <f t="shared" si="49"/>
        <v>0.19293251867036887</v>
      </c>
      <c r="DJ34">
        <v>1717087622.349999</v>
      </c>
      <c r="DK34">
        <v>409.64826666666659</v>
      </c>
      <c r="DL34">
        <v>426.20429999999999</v>
      </c>
      <c r="DM34">
        <v>17.270986666666669</v>
      </c>
      <c r="DN34">
        <v>15.297836666666671</v>
      </c>
      <c r="DO34">
        <v>409.38226666666662</v>
      </c>
      <c r="DP34">
        <v>17.26898666666667</v>
      </c>
      <c r="DQ34">
        <v>500.2532333333333</v>
      </c>
      <c r="DR34">
        <v>100.6987</v>
      </c>
      <c r="DS34">
        <v>9.9988780000000013E-2</v>
      </c>
      <c r="DT34">
        <v>23.401029999999999</v>
      </c>
      <c r="DU34">
        <v>22.91380666666667</v>
      </c>
      <c r="DV34">
        <v>999.9000000000002</v>
      </c>
      <c r="DW34">
        <v>0</v>
      </c>
      <c r="DX34">
        <v>0</v>
      </c>
      <c r="DY34">
        <v>9989.75</v>
      </c>
      <c r="DZ34">
        <v>0</v>
      </c>
      <c r="EA34">
        <v>2.1318673333333331</v>
      </c>
      <c r="EB34">
        <v>-16.53575</v>
      </c>
      <c r="EC34">
        <v>416.86826666666673</v>
      </c>
      <c r="ED34">
        <v>432.82566666666662</v>
      </c>
      <c r="EE34">
        <v>1.9729239999999999</v>
      </c>
      <c r="EF34">
        <v>426.20429999999999</v>
      </c>
      <c r="EG34">
        <v>15.297836666666671</v>
      </c>
      <c r="EH34">
        <v>1.739141666666667</v>
      </c>
      <c r="EI34">
        <v>1.5404713333333331</v>
      </c>
      <c r="EJ34">
        <v>15.25028333333333</v>
      </c>
      <c r="EK34">
        <v>13.37588666666667</v>
      </c>
      <c r="EL34">
        <v>399.9982</v>
      </c>
      <c r="EM34">
        <v>0.95001299999999966</v>
      </c>
      <c r="EN34">
        <v>4.9987199999999982E-2</v>
      </c>
      <c r="EO34">
        <v>0</v>
      </c>
      <c r="EP34">
        <v>1841.173</v>
      </c>
      <c r="EQ34">
        <v>8.8681199999999993</v>
      </c>
      <c r="ER34">
        <v>4106.8090000000002</v>
      </c>
      <c r="ES34">
        <v>3375.400666666666</v>
      </c>
      <c r="ET34">
        <v>35.52686666666667</v>
      </c>
      <c r="EU34">
        <v>37.789266666666663</v>
      </c>
      <c r="EV34">
        <v>36.686999999999991</v>
      </c>
      <c r="EW34">
        <v>37.801666666666669</v>
      </c>
      <c r="EX34">
        <v>38.101899999999993</v>
      </c>
      <c r="EY34">
        <v>371.5793333333333</v>
      </c>
      <c r="EZ34">
        <v>19.55</v>
      </c>
      <c r="FA34">
        <v>0</v>
      </c>
      <c r="FB34">
        <v>299.40000009536737</v>
      </c>
      <c r="FC34">
        <v>0</v>
      </c>
      <c r="FD34">
        <v>1841.1738461538459</v>
      </c>
      <c r="FE34">
        <v>-1.9958974183557869</v>
      </c>
      <c r="FF34">
        <v>-4.9025641055308782</v>
      </c>
      <c r="FG34">
        <v>4106.7753846153846</v>
      </c>
      <c r="FH34">
        <v>15</v>
      </c>
      <c r="FI34">
        <v>1717087661.0999999</v>
      </c>
      <c r="FJ34" t="s">
        <v>497</v>
      </c>
      <c r="FK34">
        <v>1717087650.0999999</v>
      </c>
      <c r="FL34">
        <v>1717087661.0999999</v>
      </c>
      <c r="FM34">
        <v>19</v>
      </c>
      <c r="FN34">
        <v>-0.02</v>
      </c>
      <c r="FO34">
        <v>1E-3</v>
      </c>
      <c r="FP34">
        <v>0.26600000000000001</v>
      </c>
      <c r="FQ34">
        <v>2E-3</v>
      </c>
      <c r="FR34">
        <v>426</v>
      </c>
      <c r="FS34">
        <v>15</v>
      </c>
      <c r="FT34">
        <v>0.09</v>
      </c>
      <c r="FU34">
        <v>0.04</v>
      </c>
      <c r="FV34">
        <v>-16.541602439024391</v>
      </c>
      <c r="FW34">
        <v>0.11277282229966711</v>
      </c>
      <c r="FX34">
        <v>2.218298059769034E-2</v>
      </c>
      <c r="FY34">
        <v>1</v>
      </c>
      <c r="FZ34">
        <v>409.66901870122871</v>
      </c>
      <c r="GA34">
        <v>-0.18118788780421269</v>
      </c>
      <c r="GB34">
        <v>1.7269380588018659E-2</v>
      </c>
      <c r="GC34">
        <v>1</v>
      </c>
      <c r="GD34">
        <v>1.970704634146341</v>
      </c>
      <c r="GE34">
        <v>6.9362508710806542E-2</v>
      </c>
      <c r="GF34">
        <v>7.8629098745578475E-3</v>
      </c>
      <c r="GG34">
        <v>1</v>
      </c>
      <c r="GH34">
        <v>3</v>
      </c>
      <c r="GI34">
        <v>3</v>
      </c>
      <c r="GJ34" t="s">
        <v>433</v>
      </c>
      <c r="GK34">
        <v>2.9923500000000001</v>
      </c>
      <c r="GL34">
        <v>2.7465899999999999</v>
      </c>
      <c r="GM34">
        <v>9.1989699999999994E-2</v>
      </c>
      <c r="GN34">
        <v>9.4760800000000006E-2</v>
      </c>
      <c r="GO34">
        <v>9.3081700000000003E-2</v>
      </c>
      <c r="GP34">
        <v>8.5011199999999995E-2</v>
      </c>
      <c r="GQ34">
        <v>27164.1</v>
      </c>
      <c r="GR34">
        <v>24348.2</v>
      </c>
      <c r="GS34">
        <v>30146.7</v>
      </c>
      <c r="GT34">
        <v>27660</v>
      </c>
      <c r="GU34">
        <v>35994</v>
      </c>
      <c r="GV34">
        <v>35305.599999999999</v>
      </c>
      <c r="GW34">
        <v>42783.199999999997</v>
      </c>
      <c r="GX34">
        <v>41450.300000000003</v>
      </c>
      <c r="GY34">
        <v>1.76467</v>
      </c>
      <c r="GZ34">
        <v>1.9394499999999999</v>
      </c>
      <c r="HA34">
        <v>4.99934E-2</v>
      </c>
      <c r="HB34">
        <v>0</v>
      </c>
      <c r="HC34">
        <v>22.090800000000002</v>
      </c>
      <c r="HD34">
        <v>999.9</v>
      </c>
      <c r="HE34">
        <v>57.8</v>
      </c>
      <c r="HF34">
        <v>26</v>
      </c>
      <c r="HG34">
        <v>19.367599999999999</v>
      </c>
      <c r="HH34">
        <v>60.803600000000003</v>
      </c>
      <c r="HI34">
        <v>11.101800000000001</v>
      </c>
      <c r="HJ34">
        <v>1</v>
      </c>
      <c r="HK34">
        <v>-7.2982699999999998E-2</v>
      </c>
      <c r="HL34">
        <v>0.38503300000000001</v>
      </c>
      <c r="HM34">
        <v>20.355899999999998</v>
      </c>
      <c r="HN34">
        <v>5.2220800000000001</v>
      </c>
      <c r="HO34">
        <v>12.007</v>
      </c>
      <c r="HP34">
        <v>4.9738499999999997</v>
      </c>
      <c r="HQ34">
        <v>3.2919200000000002</v>
      </c>
      <c r="HR34">
        <v>9999</v>
      </c>
      <c r="HS34">
        <v>9999</v>
      </c>
      <c r="HT34">
        <v>9999</v>
      </c>
      <c r="HU34">
        <v>999.9</v>
      </c>
      <c r="HV34">
        <v>1.86785</v>
      </c>
      <c r="HW34">
        <v>1.8591800000000001</v>
      </c>
      <c r="HX34">
        <v>1.8583799999999999</v>
      </c>
      <c r="HY34">
        <v>1.8605100000000001</v>
      </c>
      <c r="HZ34">
        <v>1.8647899999999999</v>
      </c>
      <c r="IA34">
        <v>1.8643799999999999</v>
      </c>
      <c r="IB34">
        <v>1.8666100000000001</v>
      </c>
      <c r="IC34">
        <v>1.8635600000000001</v>
      </c>
      <c r="ID34">
        <v>5</v>
      </c>
      <c r="IE34">
        <v>0</v>
      </c>
      <c r="IF34">
        <v>0</v>
      </c>
      <c r="IG34">
        <v>0</v>
      </c>
      <c r="IH34" t="s">
        <v>434</v>
      </c>
      <c r="II34" t="s">
        <v>435</v>
      </c>
      <c r="IJ34" t="s">
        <v>436</v>
      </c>
      <c r="IK34" t="s">
        <v>436</v>
      </c>
      <c r="IL34" t="s">
        <v>436</v>
      </c>
      <c r="IM34" t="s">
        <v>436</v>
      </c>
      <c r="IN34">
        <v>0</v>
      </c>
      <c r="IO34">
        <v>100</v>
      </c>
      <c r="IP34">
        <v>100</v>
      </c>
      <c r="IQ34">
        <v>0.26600000000000001</v>
      </c>
      <c r="IR34">
        <v>2E-3</v>
      </c>
      <c r="IS34">
        <v>0.28634999999991351</v>
      </c>
      <c r="IT34">
        <v>0</v>
      </c>
      <c r="IU34">
        <v>0</v>
      </c>
      <c r="IV34">
        <v>0</v>
      </c>
      <c r="IW34">
        <v>1.7761904761872669E-3</v>
      </c>
      <c r="IX34">
        <v>0</v>
      </c>
      <c r="IY34">
        <v>0</v>
      </c>
      <c r="IZ34">
        <v>0</v>
      </c>
      <c r="JA34">
        <v>-1</v>
      </c>
      <c r="JB34">
        <v>-1</v>
      </c>
      <c r="JC34">
        <v>-1</v>
      </c>
      <c r="JD34">
        <v>-1</v>
      </c>
      <c r="JE34">
        <v>4.7</v>
      </c>
      <c r="JF34">
        <v>4.5999999999999996</v>
      </c>
      <c r="JG34">
        <v>0.157471</v>
      </c>
      <c r="JH34">
        <v>4.99756</v>
      </c>
      <c r="JI34">
        <v>1.4477500000000001</v>
      </c>
      <c r="JJ34">
        <v>2.32056</v>
      </c>
      <c r="JK34">
        <v>1.3964799999999999</v>
      </c>
      <c r="JL34">
        <v>2.5451700000000002</v>
      </c>
      <c r="JM34">
        <v>31.586099999999998</v>
      </c>
      <c r="JN34">
        <v>24.262599999999999</v>
      </c>
      <c r="JO34">
        <v>2</v>
      </c>
      <c r="JP34">
        <v>354.44400000000002</v>
      </c>
      <c r="JQ34">
        <v>505.91500000000002</v>
      </c>
      <c r="JR34">
        <v>22.0002</v>
      </c>
      <c r="JS34">
        <v>26.0306</v>
      </c>
      <c r="JT34">
        <v>30.0001</v>
      </c>
      <c r="JU34">
        <v>26.264700000000001</v>
      </c>
      <c r="JV34">
        <v>26.285799999999998</v>
      </c>
      <c r="JW34">
        <v>-1</v>
      </c>
      <c r="JX34">
        <v>25.7133</v>
      </c>
      <c r="JY34">
        <v>81.063400000000001</v>
      </c>
      <c r="JZ34">
        <v>22</v>
      </c>
      <c r="KA34">
        <v>400</v>
      </c>
      <c r="KB34">
        <v>15.287699999999999</v>
      </c>
      <c r="KC34">
        <v>101.102</v>
      </c>
      <c r="KD34">
        <v>100.72499999999999</v>
      </c>
    </row>
    <row r="35" spans="1:290" x14ac:dyDescent="0.35">
      <c r="A35">
        <v>17</v>
      </c>
      <c r="B35">
        <v>1717087930.0999999</v>
      </c>
      <c r="C35">
        <v>5100.0999999046326</v>
      </c>
      <c r="D35" t="s">
        <v>498</v>
      </c>
      <c r="E35" t="s">
        <v>499</v>
      </c>
      <c r="F35">
        <v>15</v>
      </c>
      <c r="G35">
        <v>1717087922.099999</v>
      </c>
      <c r="H35">
        <f t="shared" si="0"/>
        <v>1.7807148598326164E-3</v>
      </c>
      <c r="I35">
        <f t="shared" si="1"/>
        <v>1.7807148598326163</v>
      </c>
      <c r="J35">
        <f t="shared" si="2"/>
        <v>13.423827467798088</v>
      </c>
      <c r="K35">
        <f t="shared" si="3"/>
        <v>411.10729032258058</v>
      </c>
      <c r="L35">
        <f t="shared" si="4"/>
        <v>262.51532719174196</v>
      </c>
      <c r="M35">
        <f t="shared" si="5"/>
        <v>26.46286146142052</v>
      </c>
      <c r="N35">
        <f t="shared" si="6"/>
        <v>41.441676514530997</v>
      </c>
      <c r="O35">
        <f t="shared" si="7"/>
        <v>0.15477492692968295</v>
      </c>
      <c r="P35">
        <f t="shared" si="8"/>
        <v>2.9412401244453052</v>
      </c>
      <c r="Q35">
        <f t="shared" si="9"/>
        <v>0.1503884243300464</v>
      </c>
      <c r="R35">
        <f t="shared" si="10"/>
        <v>9.4376519932733813E-2</v>
      </c>
      <c r="S35">
        <f t="shared" si="11"/>
        <v>77.174338248154584</v>
      </c>
      <c r="T35">
        <f t="shared" si="12"/>
        <v>23.491483458174898</v>
      </c>
      <c r="U35">
        <f t="shared" si="13"/>
        <v>23.491483458174898</v>
      </c>
      <c r="V35">
        <f t="shared" si="14"/>
        <v>2.90470086643951</v>
      </c>
      <c r="W35">
        <f t="shared" si="15"/>
        <v>59.825276312124366</v>
      </c>
      <c r="X35">
        <f t="shared" si="16"/>
        <v>1.73858181523731</v>
      </c>
      <c r="Y35">
        <f t="shared" si="17"/>
        <v>2.9060990979242063</v>
      </c>
      <c r="Z35">
        <f t="shared" si="18"/>
        <v>1.1661190512021999</v>
      </c>
      <c r="AA35">
        <f t="shared" si="19"/>
        <v>-78.529525318618383</v>
      </c>
      <c r="AB35">
        <f t="shared" si="20"/>
        <v>1.2655414957775151</v>
      </c>
      <c r="AC35">
        <f t="shared" si="21"/>
        <v>8.9641955183794739E-2</v>
      </c>
      <c r="AD35">
        <f t="shared" si="22"/>
        <v>-3.6195024903928896E-6</v>
      </c>
      <c r="AE35">
        <f t="shared" si="23"/>
        <v>13.462700824686266</v>
      </c>
      <c r="AF35">
        <f t="shared" si="24"/>
        <v>1.7749442176086236</v>
      </c>
      <c r="AG35">
        <f t="shared" si="25"/>
        <v>13.423827467798088</v>
      </c>
      <c r="AH35">
        <v>434.79827844996612</v>
      </c>
      <c r="AI35">
        <v>418.42287878787869</v>
      </c>
      <c r="AJ35">
        <v>4.9753333210179494E-3</v>
      </c>
      <c r="AK35">
        <v>67.054938908647017</v>
      </c>
      <c r="AL35">
        <f t="shared" si="26"/>
        <v>1.7807148598326163</v>
      </c>
      <c r="AM35">
        <v>15.153722074736439</v>
      </c>
      <c r="AN35">
        <v>17.252632727272729</v>
      </c>
      <c r="AO35">
        <v>2.2942319916743599E-6</v>
      </c>
      <c r="AP35">
        <v>78.165646001327943</v>
      </c>
      <c r="AQ35">
        <v>125</v>
      </c>
      <c r="AR35">
        <v>25</v>
      </c>
      <c r="AS35">
        <f t="shared" si="27"/>
        <v>1</v>
      </c>
      <c r="AT35">
        <f t="shared" si="28"/>
        <v>0</v>
      </c>
      <c r="AU35">
        <f t="shared" si="29"/>
        <v>53859.612174340655</v>
      </c>
      <c r="AV35" t="s">
        <v>476</v>
      </c>
      <c r="AW35">
        <v>10253.9</v>
      </c>
      <c r="AX35">
        <v>1242.208461538462</v>
      </c>
      <c r="AY35">
        <v>6166.32</v>
      </c>
      <c r="AZ35">
        <f t="shared" si="30"/>
        <v>0.79854946523397063</v>
      </c>
      <c r="BA35">
        <v>-1.9353733883053861</v>
      </c>
      <c r="BB35" t="s">
        <v>500</v>
      </c>
      <c r="BC35">
        <v>10237</v>
      </c>
      <c r="BD35">
        <v>1825.6895999999999</v>
      </c>
      <c r="BE35">
        <v>4612.7700000000004</v>
      </c>
      <c r="BF35">
        <f t="shared" si="31"/>
        <v>0.60420970479776792</v>
      </c>
      <c r="BG35">
        <v>0.5</v>
      </c>
      <c r="BH35">
        <f t="shared" si="32"/>
        <v>336.58772186601288</v>
      </c>
      <c r="BI35">
        <f t="shared" si="33"/>
        <v>13.423827467798088</v>
      </c>
      <c r="BJ35">
        <f t="shared" si="34"/>
        <v>101.68478403360842</v>
      </c>
      <c r="BK35">
        <f t="shared" si="35"/>
        <v>4.5632088927526557E-2</v>
      </c>
      <c r="BL35">
        <f t="shared" si="36"/>
        <v>0.33679329340071129</v>
      </c>
      <c r="BM35">
        <f t="shared" si="37"/>
        <v>1163.2829811825127</v>
      </c>
      <c r="BN35" t="s">
        <v>431</v>
      </c>
      <c r="BO35">
        <v>0</v>
      </c>
      <c r="BP35">
        <f t="shared" si="38"/>
        <v>1163.2829811825127</v>
      </c>
      <c r="BQ35">
        <f t="shared" si="39"/>
        <v>0.74781248985262372</v>
      </c>
      <c r="BR35">
        <f t="shared" si="40"/>
        <v>0.80796952845337411</v>
      </c>
      <c r="BS35">
        <f t="shared" si="41"/>
        <v>0.31052138814019703</v>
      </c>
      <c r="BT35">
        <f t="shared" si="42"/>
        <v>0.8268890415429524</v>
      </c>
      <c r="BU35">
        <f t="shared" si="43"/>
        <v>0.31549853976000347</v>
      </c>
      <c r="BV35">
        <f t="shared" si="44"/>
        <v>0.51481763480707243</v>
      </c>
      <c r="BW35">
        <f t="shared" si="45"/>
        <v>0.48518236519292757</v>
      </c>
      <c r="DF35">
        <f t="shared" si="46"/>
        <v>400.00074193548392</v>
      </c>
      <c r="DG35">
        <f t="shared" si="47"/>
        <v>336.58772186601288</v>
      </c>
      <c r="DH35">
        <f t="shared" si="48"/>
        <v>0.84146774387808776</v>
      </c>
      <c r="DI35">
        <f t="shared" si="49"/>
        <v>0.19293548775617528</v>
      </c>
      <c r="DJ35">
        <v>1717087922.099999</v>
      </c>
      <c r="DK35">
        <v>411.10729032258058</v>
      </c>
      <c r="DL35">
        <v>428.12951612903231</v>
      </c>
      <c r="DM35">
        <v>17.246977419354842</v>
      </c>
      <c r="DN35">
        <v>15.154841935483869</v>
      </c>
      <c r="DO35">
        <v>410.82029032258072</v>
      </c>
      <c r="DP35">
        <v>17.249977419354838</v>
      </c>
      <c r="DQ35">
        <v>500.25396774193553</v>
      </c>
      <c r="DR35">
        <v>100.7049677419355</v>
      </c>
      <c r="DS35">
        <v>0.1000471290322581</v>
      </c>
      <c r="DT35">
        <v>23.499464516129031</v>
      </c>
      <c r="DU35">
        <v>22.971909677419362</v>
      </c>
      <c r="DV35">
        <v>999.90000000000032</v>
      </c>
      <c r="DW35">
        <v>0</v>
      </c>
      <c r="DX35">
        <v>0</v>
      </c>
      <c r="DY35">
        <v>9996.3222580645161</v>
      </c>
      <c r="DZ35">
        <v>0</v>
      </c>
      <c r="EA35">
        <v>2.049700000000001</v>
      </c>
      <c r="EB35">
        <v>-17.043212903225811</v>
      </c>
      <c r="EC35">
        <v>418.30303225806449</v>
      </c>
      <c r="ED35">
        <v>434.71758064516132</v>
      </c>
      <c r="EE35">
        <v>2.0975383870967739</v>
      </c>
      <c r="EF35">
        <v>428.12951612903231</v>
      </c>
      <c r="EG35">
        <v>15.154841935483869</v>
      </c>
      <c r="EH35">
        <v>1.737400967741936</v>
      </c>
      <c r="EI35">
        <v>1.5261683870967739</v>
      </c>
      <c r="EJ35">
        <v>15.234683870967739</v>
      </c>
      <c r="EK35">
        <v>13.232877419354841</v>
      </c>
      <c r="EL35">
        <v>400.00074193548392</v>
      </c>
      <c r="EM35">
        <v>0.94996735483870942</v>
      </c>
      <c r="EN35">
        <v>5.0032445161290302E-2</v>
      </c>
      <c r="EO35">
        <v>0</v>
      </c>
      <c r="EP35">
        <v>1825.7216129032261</v>
      </c>
      <c r="EQ35">
        <v>8.8681199999999976</v>
      </c>
      <c r="ER35">
        <v>4092.9538709677422</v>
      </c>
      <c r="ES35">
        <v>3375.3738709677418</v>
      </c>
      <c r="ET35">
        <v>36.707322580645148</v>
      </c>
      <c r="EU35">
        <v>39.245645161290312</v>
      </c>
      <c r="EV35">
        <v>37.895000000000003</v>
      </c>
      <c r="EW35">
        <v>40.106612903225788</v>
      </c>
      <c r="EX35">
        <v>39.419129032258063</v>
      </c>
      <c r="EY35">
        <v>371.56354838709672</v>
      </c>
      <c r="EZ35">
        <v>19.570000000000011</v>
      </c>
      <c r="FA35">
        <v>0</v>
      </c>
      <c r="FB35">
        <v>299.20000004768372</v>
      </c>
      <c r="FC35">
        <v>0</v>
      </c>
      <c r="FD35">
        <v>1825.6895999999999</v>
      </c>
      <c r="FE35">
        <v>-3.5584615341158208</v>
      </c>
      <c r="FF35">
        <v>-14.28307698555364</v>
      </c>
      <c r="FG35">
        <v>4092.880799999999</v>
      </c>
      <c r="FH35">
        <v>15</v>
      </c>
      <c r="FI35">
        <v>1717087953.5999999</v>
      </c>
      <c r="FJ35" t="s">
        <v>501</v>
      </c>
      <c r="FK35">
        <v>1717087953.5999999</v>
      </c>
      <c r="FL35">
        <v>1717087952.0999999</v>
      </c>
      <c r="FM35">
        <v>20</v>
      </c>
      <c r="FN35">
        <v>2.1000000000000001E-2</v>
      </c>
      <c r="FO35">
        <v>-6.0000000000000001E-3</v>
      </c>
      <c r="FP35">
        <v>0.28699999999999998</v>
      </c>
      <c r="FQ35">
        <v>-3.0000000000000001E-3</v>
      </c>
      <c r="FR35">
        <v>429</v>
      </c>
      <c r="FS35">
        <v>15</v>
      </c>
      <c r="FT35">
        <v>7.0000000000000007E-2</v>
      </c>
      <c r="FU35">
        <v>0.05</v>
      </c>
      <c r="FV35">
        <v>-17.032114634146339</v>
      </c>
      <c r="FW35">
        <v>-0.14114425087109181</v>
      </c>
      <c r="FX35">
        <v>2.5166524038556071E-2</v>
      </c>
      <c r="FY35">
        <v>1</v>
      </c>
      <c r="FZ35">
        <v>411.06568506589508</v>
      </c>
      <c r="GA35">
        <v>1.0333881069157851</v>
      </c>
      <c r="GB35">
        <v>7.4771715002949837E-2</v>
      </c>
      <c r="GC35">
        <v>0</v>
      </c>
      <c r="GD35">
        <v>2.0966512195121951</v>
      </c>
      <c r="GE35">
        <v>1.484487804878129E-2</v>
      </c>
      <c r="GF35">
        <v>1.559936201200045E-3</v>
      </c>
      <c r="GG35">
        <v>1</v>
      </c>
      <c r="GH35">
        <v>2</v>
      </c>
      <c r="GI35">
        <v>3</v>
      </c>
      <c r="GJ35" t="s">
        <v>441</v>
      </c>
      <c r="GK35">
        <v>2.9923199999999999</v>
      </c>
      <c r="GL35">
        <v>2.7467000000000001</v>
      </c>
      <c r="GM35">
        <v>9.2252100000000004E-2</v>
      </c>
      <c r="GN35">
        <v>9.50989E-2</v>
      </c>
      <c r="GO35">
        <v>9.3010800000000005E-2</v>
      </c>
      <c r="GP35">
        <v>8.4469199999999994E-2</v>
      </c>
      <c r="GQ35">
        <v>27154.7</v>
      </c>
      <c r="GR35">
        <v>24337.5</v>
      </c>
      <c r="GS35">
        <v>30145.200000000001</v>
      </c>
      <c r="GT35">
        <v>27658.400000000001</v>
      </c>
      <c r="GU35">
        <v>35995.800000000003</v>
      </c>
      <c r="GV35">
        <v>35325.199999999997</v>
      </c>
      <c r="GW35">
        <v>42781.8</v>
      </c>
      <c r="GX35">
        <v>41448.5</v>
      </c>
      <c r="GY35">
        <v>1.7648299999999999</v>
      </c>
      <c r="GZ35">
        <v>1.93848</v>
      </c>
      <c r="HA35">
        <v>4.7266500000000003E-2</v>
      </c>
      <c r="HB35">
        <v>0</v>
      </c>
      <c r="HC35">
        <v>22.201499999999999</v>
      </c>
      <c r="HD35">
        <v>999.9</v>
      </c>
      <c r="HE35">
        <v>57.3</v>
      </c>
      <c r="HF35">
        <v>26.1</v>
      </c>
      <c r="HG35">
        <v>19.313700000000001</v>
      </c>
      <c r="HH35">
        <v>60.683599999999998</v>
      </c>
      <c r="HI35">
        <v>10.6891</v>
      </c>
      <c r="HJ35">
        <v>1</v>
      </c>
      <c r="HK35">
        <v>-6.98323E-2</v>
      </c>
      <c r="HL35">
        <v>0.406582</v>
      </c>
      <c r="HM35">
        <v>20.356000000000002</v>
      </c>
      <c r="HN35">
        <v>5.2214799999999997</v>
      </c>
      <c r="HO35">
        <v>12.0085</v>
      </c>
      <c r="HP35">
        <v>4.9741499999999998</v>
      </c>
      <c r="HQ35">
        <v>3.2919</v>
      </c>
      <c r="HR35">
        <v>9999</v>
      </c>
      <c r="HS35">
        <v>9999</v>
      </c>
      <c r="HT35">
        <v>9999</v>
      </c>
      <c r="HU35">
        <v>999.9</v>
      </c>
      <c r="HV35">
        <v>1.8678300000000001</v>
      </c>
      <c r="HW35">
        <v>1.8591299999999999</v>
      </c>
      <c r="HX35">
        <v>1.8583700000000001</v>
      </c>
      <c r="HY35">
        <v>1.8605</v>
      </c>
      <c r="HZ35">
        <v>1.8647800000000001</v>
      </c>
      <c r="IA35">
        <v>1.8643400000000001</v>
      </c>
      <c r="IB35">
        <v>1.8666</v>
      </c>
      <c r="IC35">
        <v>1.8635600000000001</v>
      </c>
      <c r="ID35">
        <v>5</v>
      </c>
      <c r="IE35">
        <v>0</v>
      </c>
      <c r="IF35">
        <v>0</v>
      </c>
      <c r="IG35">
        <v>0</v>
      </c>
      <c r="IH35" t="s">
        <v>434</v>
      </c>
      <c r="II35" t="s">
        <v>435</v>
      </c>
      <c r="IJ35" t="s">
        <v>436</v>
      </c>
      <c r="IK35" t="s">
        <v>436</v>
      </c>
      <c r="IL35" t="s">
        <v>436</v>
      </c>
      <c r="IM35" t="s">
        <v>436</v>
      </c>
      <c r="IN35">
        <v>0</v>
      </c>
      <c r="IO35">
        <v>100</v>
      </c>
      <c r="IP35">
        <v>100</v>
      </c>
      <c r="IQ35">
        <v>0.28699999999999998</v>
      </c>
      <c r="IR35">
        <v>-3.0000000000000001E-3</v>
      </c>
      <c r="IS35">
        <v>0.2660000000000764</v>
      </c>
      <c r="IT35">
        <v>0</v>
      </c>
      <c r="IU35">
        <v>0</v>
      </c>
      <c r="IV35">
        <v>0</v>
      </c>
      <c r="IW35">
        <v>2.4050000000013232E-3</v>
      </c>
      <c r="IX35">
        <v>0</v>
      </c>
      <c r="IY35">
        <v>0</v>
      </c>
      <c r="IZ35">
        <v>0</v>
      </c>
      <c r="JA35">
        <v>-1</v>
      </c>
      <c r="JB35">
        <v>-1</v>
      </c>
      <c r="JC35">
        <v>-1</v>
      </c>
      <c r="JD35">
        <v>-1</v>
      </c>
      <c r="JE35">
        <v>4.7</v>
      </c>
      <c r="JF35">
        <v>4.5</v>
      </c>
      <c r="JG35">
        <v>0.157471</v>
      </c>
      <c r="JH35">
        <v>4.99756</v>
      </c>
      <c r="JI35">
        <v>1.4477500000000001</v>
      </c>
      <c r="JJ35">
        <v>2.32056</v>
      </c>
      <c r="JK35">
        <v>1.3964799999999999</v>
      </c>
      <c r="JL35">
        <v>2.4304199999999998</v>
      </c>
      <c r="JM35">
        <v>31.651700000000002</v>
      </c>
      <c r="JN35">
        <v>24.262599999999999</v>
      </c>
      <c r="JO35">
        <v>2</v>
      </c>
      <c r="JP35">
        <v>354.80500000000001</v>
      </c>
      <c r="JQ35">
        <v>505.71699999999998</v>
      </c>
      <c r="JR35">
        <v>22.0001</v>
      </c>
      <c r="JS35">
        <v>26.081</v>
      </c>
      <c r="JT35">
        <v>30.0001</v>
      </c>
      <c r="JU35">
        <v>26.3157</v>
      </c>
      <c r="JV35">
        <v>26.3383</v>
      </c>
      <c r="JW35">
        <v>-1</v>
      </c>
      <c r="JX35">
        <v>25.7441</v>
      </c>
      <c r="JY35">
        <v>79.309200000000004</v>
      </c>
      <c r="JZ35">
        <v>22</v>
      </c>
      <c r="KA35">
        <v>400</v>
      </c>
      <c r="KB35">
        <v>15.186400000000001</v>
      </c>
      <c r="KC35">
        <v>101.098</v>
      </c>
      <c r="KD35">
        <v>100.72</v>
      </c>
    </row>
    <row r="36" spans="1:290" x14ac:dyDescent="0.35">
      <c r="A36">
        <v>18</v>
      </c>
      <c r="B36">
        <v>1717088230.5</v>
      </c>
      <c r="C36">
        <v>5400.5</v>
      </c>
      <c r="D36" t="s">
        <v>502</v>
      </c>
      <c r="E36" t="s">
        <v>503</v>
      </c>
      <c r="F36">
        <v>15</v>
      </c>
      <c r="G36">
        <v>1717088222.5</v>
      </c>
      <c r="H36">
        <f t="shared" si="0"/>
        <v>1.8028491856527658E-3</v>
      </c>
      <c r="I36">
        <f t="shared" si="1"/>
        <v>1.8028491856527658</v>
      </c>
      <c r="J36">
        <f t="shared" si="2"/>
        <v>13.502229931997853</v>
      </c>
      <c r="K36">
        <f t="shared" si="3"/>
        <v>412.51719354838713</v>
      </c>
      <c r="L36">
        <f t="shared" si="4"/>
        <v>266.92646393082339</v>
      </c>
      <c r="M36">
        <f t="shared" si="5"/>
        <v>26.907257450269192</v>
      </c>
      <c r="N36">
        <f t="shared" si="6"/>
        <v>41.583386547785594</v>
      </c>
      <c r="O36">
        <f t="shared" si="7"/>
        <v>0.15909966634174308</v>
      </c>
      <c r="P36">
        <f t="shared" si="8"/>
        <v>2.9413261332831833</v>
      </c>
      <c r="Q36">
        <f t="shared" si="9"/>
        <v>0.15446868244825118</v>
      </c>
      <c r="R36">
        <f t="shared" si="10"/>
        <v>9.694777401944385E-2</v>
      </c>
      <c r="S36">
        <f t="shared" si="11"/>
        <v>77.172768069232802</v>
      </c>
      <c r="T36">
        <f t="shared" si="12"/>
        <v>23.433396419673731</v>
      </c>
      <c r="U36">
        <f t="shared" si="13"/>
        <v>23.433396419673731</v>
      </c>
      <c r="V36">
        <f t="shared" si="14"/>
        <v>2.8945420924845617</v>
      </c>
      <c r="W36">
        <f t="shared" si="15"/>
        <v>60.239531945220769</v>
      </c>
      <c r="X36">
        <f t="shared" si="16"/>
        <v>1.7451043565600524</v>
      </c>
      <c r="Y36">
        <f t="shared" si="17"/>
        <v>2.8969420913611597</v>
      </c>
      <c r="Z36">
        <f t="shared" si="18"/>
        <v>1.1494377359245094</v>
      </c>
      <c r="AA36">
        <f t="shared" si="19"/>
        <v>-79.505649087286969</v>
      </c>
      <c r="AB36">
        <f t="shared" si="20"/>
        <v>2.1786415287562901</v>
      </c>
      <c r="AC36">
        <f t="shared" si="21"/>
        <v>0.1542287671128296</v>
      </c>
      <c r="AD36">
        <f t="shared" si="22"/>
        <v>-1.0722185050049404E-5</v>
      </c>
      <c r="AE36">
        <f t="shared" si="23"/>
        <v>13.465369666025044</v>
      </c>
      <c r="AF36">
        <f t="shared" si="24"/>
        <v>1.8042208083989943</v>
      </c>
      <c r="AG36">
        <f t="shared" si="25"/>
        <v>13.502229931997853</v>
      </c>
      <c r="AH36">
        <v>436.19256991654072</v>
      </c>
      <c r="AI36">
        <v>419.74941818181833</v>
      </c>
      <c r="AJ36">
        <v>-7.4697476574808595E-5</v>
      </c>
      <c r="AK36">
        <v>67.055878218841343</v>
      </c>
      <c r="AL36">
        <f t="shared" si="26"/>
        <v>1.8028491856527658</v>
      </c>
      <c r="AM36">
        <v>15.18341832499847</v>
      </c>
      <c r="AN36">
        <v>17.30823696969696</v>
      </c>
      <c r="AO36">
        <v>-2.4912238702909931E-7</v>
      </c>
      <c r="AP36">
        <v>78.095307946504988</v>
      </c>
      <c r="AQ36">
        <v>125</v>
      </c>
      <c r="AR36">
        <v>25</v>
      </c>
      <c r="AS36">
        <f t="shared" si="27"/>
        <v>1</v>
      </c>
      <c r="AT36">
        <f t="shared" si="28"/>
        <v>0</v>
      </c>
      <c r="AU36">
        <f t="shared" si="29"/>
        <v>53871.626551389258</v>
      </c>
      <c r="AV36" t="s">
        <v>476</v>
      </c>
      <c r="AW36">
        <v>10253.9</v>
      </c>
      <c r="AX36">
        <v>1242.208461538462</v>
      </c>
      <c r="AY36">
        <v>6166.32</v>
      </c>
      <c r="AZ36">
        <f t="shared" si="30"/>
        <v>0.79854946523397063</v>
      </c>
      <c r="BA36">
        <v>-1.9353733883053861</v>
      </c>
      <c r="BB36" t="s">
        <v>504</v>
      </c>
      <c r="BC36">
        <v>10242.5</v>
      </c>
      <c r="BD36">
        <v>1821.6938461538459</v>
      </c>
      <c r="BE36">
        <v>4597.8</v>
      </c>
      <c r="BF36">
        <f t="shared" si="31"/>
        <v>0.60379010697423863</v>
      </c>
      <c r="BG36">
        <v>0.5</v>
      </c>
      <c r="BH36">
        <f t="shared" si="32"/>
        <v>336.58547080880993</v>
      </c>
      <c r="BI36">
        <f t="shared" si="33"/>
        <v>13.502229931997853</v>
      </c>
      <c r="BJ36">
        <f t="shared" si="34"/>
        <v>101.61348871281291</v>
      </c>
      <c r="BK36">
        <f t="shared" si="35"/>
        <v>4.5865328896125275E-2</v>
      </c>
      <c r="BL36">
        <f t="shared" si="36"/>
        <v>0.34114576536604452</v>
      </c>
      <c r="BM36">
        <f t="shared" si="37"/>
        <v>1162.3285948299267</v>
      </c>
      <c r="BN36" t="s">
        <v>431</v>
      </c>
      <c r="BO36">
        <v>0</v>
      </c>
      <c r="BP36">
        <f t="shared" si="38"/>
        <v>1162.3285948299267</v>
      </c>
      <c r="BQ36">
        <f t="shared" si="39"/>
        <v>0.74719896584672529</v>
      </c>
      <c r="BR36">
        <f t="shared" si="40"/>
        <v>0.80807139004806328</v>
      </c>
      <c r="BS36">
        <f t="shared" si="41"/>
        <v>0.31345377579574191</v>
      </c>
      <c r="BT36">
        <f t="shared" si="42"/>
        <v>0.8273075319289116</v>
      </c>
      <c r="BU36">
        <f t="shared" si="43"/>
        <v>0.31853868210508879</v>
      </c>
      <c r="BV36">
        <f t="shared" si="44"/>
        <v>0.51558854705463497</v>
      </c>
      <c r="BW36">
        <f t="shared" si="45"/>
        <v>0.48441145294536503</v>
      </c>
      <c r="DF36">
        <f t="shared" si="46"/>
        <v>399.9987741935484</v>
      </c>
      <c r="DG36">
        <f t="shared" si="47"/>
        <v>336.58547080880993</v>
      </c>
      <c r="DH36">
        <f t="shared" si="48"/>
        <v>0.84146625570893752</v>
      </c>
      <c r="DI36">
        <f t="shared" si="49"/>
        <v>0.19293251141787507</v>
      </c>
      <c r="DJ36">
        <v>1717088222.5</v>
      </c>
      <c r="DK36">
        <v>412.51719354838713</v>
      </c>
      <c r="DL36">
        <v>429.55948387096771</v>
      </c>
      <c r="DM36">
        <v>17.311854838709671</v>
      </c>
      <c r="DN36">
        <v>15.18542903225806</v>
      </c>
      <c r="DO36">
        <v>412.23319354838708</v>
      </c>
      <c r="DP36">
        <v>17.312854838709679</v>
      </c>
      <c r="DQ36">
        <v>500.27225806451611</v>
      </c>
      <c r="DR36">
        <v>100.70399999999999</v>
      </c>
      <c r="DS36">
        <v>0.10000816774193549</v>
      </c>
      <c r="DT36">
        <v>23.447135483870969</v>
      </c>
      <c r="DU36">
        <v>22.934396774193551</v>
      </c>
      <c r="DV36">
        <v>999.90000000000032</v>
      </c>
      <c r="DW36">
        <v>0</v>
      </c>
      <c r="DX36">
        <v>0</v>
      </c>
      <c r="DY36">
        <v>9996.9074193548386</v>
      </c>
      <c r="DZ36">
        <v>0</v>
      </c>
      <c r="EA36">
        <v>2.1057603225806449</v>
      </c>
      <c r="EB36">
        <v>-17.039651612903221</v>
      </c>
      <c r="EC36">
        <v>419.7861612903227</v>
      </c>
      <c r="ED36">
        <v>436.18299999999988</v>
      </c>
      <c r="EE36">
        <v>2.1241861290322581</v>
      </c>
      <c r="EF36">
        <v>429.55948387096771</v>
      </c>
      <c r="EG36">
        <v>15.18542903225806</v>
      </c>
      <c r="EH36">
        <v>1.743147096774194</v>
      </c>
      <c r="EI36">
        <v>1.529232580645161</v>
      </c>
      <c r="EJ36">
        <v>15.286096774193551</v>
      </c>
      <c r="EK36">
        <v>13.26360967741936</v>
      </c>
      <c r="EL36">
        <v>399.9987741935484</v>
      </c>
      <c r="EM36">
        <v>0.95001299999999955</v>
      </c>
      <c r="EN36">
        <v>4.9987199999999968E-2</v>
      </c>
      <c r="EO36">
        <v>0</v>
      </c>
      <c r="EP36">
        <v>1821.710967741936</v>
      </c>
      <c r="EQ36">
        <v>8.8681199999999976</v>
      </c>
      <c r="ER36">
        <v>4070.8480645161289</v>
      </c>
      <c r="ES36">
        <v>3375.4067741935478</v>
      </c>
      <c r="ET36">
        <v>35.598580645161277</v>
      </c>
      <c r="EU36">
        <v>37.856709677419353</v>
      </c>
      <c r="EV36">
        <v>36.75</v>
      </c>
      <c r="EW36">
        <v>37.895000000000003</v>
      </c>
      <c r="EX36">
        <v>38.186999999999983</v>
      </c>
      <c r="EY36">
        <v>371.58032258064509</v>
      </c>
      <c r="EZ36">
        <v>19.54999999999999</v>
      </c>
      <c r="FA36">
        <v>0</v>
      </c>
      <c r="FB36">
        <v>299.60000014305109</v>
      </c>
      <c r="FC36">
        <v>0</v>
      </c>
      <c r="FD36">
        <v>1821.6938461538459</v>
      </c>
      <c r="FE36">
        <v>-8.4786316336402212E-2</v>
      </c>
      <c r="FF36">
        <v>-3.0642735062522082</v>
      </c>
      <c r="FG36">
        <v>4070.8288461538459</v>
      </c>
      <c r="FH36">
        <v>15</v>
      </c>
      <c r="FI36">
        <v>1717088255.5</v>
      </c>
      <c r="FJ36" t="s">
        <v>505</v>
      </c>
      <c r="FK36">
        <v>1717088248.5</v>
      </c>
      <c r="FL36">
        <v>1717088255.5</v>
      </c>
      <c r="FM36">
        <v>21</v>
      </c>
      <c r="FN36">
        <v>-2E-3</v>
      </c>
      <c r="FO36">
        <v>2E-3</v>
      </c>
      <c r="FP36">
        <v>0.28399999999999997</v>
      </c>
      <c r="FQ36">
        <v>-1E-3</v>
      </c>
      <c r="FR36">
        <v>429</v>
      </c>
      <c r="FS36">
        <v>15</v>
      </c>
      <c r="FT36">
        <v>0.1</v>
      </c>
      <c r="FU36">
        <v>0.04</v>
      </c>
      <c r="FV36">
        <v>-17.036280000000001</v>
      </c>
      <c r="FW36">
        <v>-8.1719324577817248E-2</v>
      </c>
      <c r="FX36">
        <v>2.4577522251032401E-2</v>
      </c>
      <c r="FY36">
        <v>1</v>
      </c>
      <c r="FZ36">
        <v>412.52166242111559</v>
      </c>
      <c r="GA36">
        <v>-0.13146758347839929</v>
      </c>
      <c r="GB36">
        <v>1.545730802983788E-2</v>
      </c>
      <c r="GC36">
        <v>1</v>
      </c>
      <c r="GD36">
        <v>2.1245250000000002</v>
      </c>
      <c r="GE36">
        <v>4.2970356472742431E-3</v>
      </c>
      <c r="GF36">
        <v>1.621852336065128E-3</v>
      </c>
      <c r="GG36">
        <v>1</v>
      </c>
      <c r="GH36">
        <v>3</v>
      </c>
      <c r="GI36">
        <v>3</v>
      </c>
      <c r="GJ36" t="s">
        <v>433</v>
      </c>
      <c r="GK36">
        <v>2.9920200000000001</v>
      </c>
      <c r="GL36">
        <v>2.7465199999999999</v>
      </c>
      <c r="GM36">
        <v>9.2457399999999995E-2</v>
      </c>
      <c r="GN36">
        <v>9.5307799999999998E-2</v>
      </c>
      <c r="GO36">
        <v>9.3240000000000003E-2</v>
      </c>
      <c r="GP36">
        <v>8.4581900000000002E-2</v>
      </c>
      <c r="GQ36">
        <v>27147.599999999999</v>
      </c>
      <c r="GR36">
        <v>24330.9</v>
      </c>
      <c r="GS36">
        <v>30144.2</v>
      </c>
      <c r="GT36">
        <v>27657.5</v>
      </c>
      <c r="GU36">
        <v>35985.599999999999</v>
      </c>
      <c r="GV36">
        <v>35320.1</v>
      </c>
      <c r="GW36">
        <v>42780.5</v>
      </c>
      <c r="GX36">
        <v>41447.699999999997</v>
      </c>
      <c r="GY36">
        <v>1.76553</v>
      </c>
      <c r="GZ36">
        <v>1.93788</v>
      </c>
      <c r="HA36">
        <v>4.7422899999999997E-2</v>
      </c>
      <c r="HB36">
        <v>0</v>
      </c>
      <c r="HC36">
        <v>22.151</v>
      </c>
      <c r="HD36">
        <v>999.9</v>
      </c>
      <c r="HE36">
        <v>56.6</v>
      </c>
      <c r="HF36">
        <v>26.2</v>
      </c>
      <c r="HG36">
        <v>19.190899999999999</v>
      </c>
      <c r="HH36">
        <v>60.7136</v>
      </c>
      <c r="HI36">
        <v>11.7348</v>
      </c>
      <c r="HJ36">
        <v>1</v>
      </c>
      <c r="HK36">
        <v>-6.8145300000000006E-2</v>
      </c>
      <c r="HL36">
        <v>0.40620899999999999</v>
      </c>
      <c r="HM36">
        <v>20.356100000000001</v>
      </c>
      <c r="HN36">
        <v>5.2199900000000001</v>
      </c>
      <c r="HO36">
        <v>12.008599999999999</v>
      </c>
      <c r="HP36">
        <v>4.9739000000000004</v>
      </c>
      <c r="HQ36">
        <v>3.2919999999999998</v>
      </c>
      <c r="HR36">
        <v>9999</v>
      </c>
      <c r="HS36">
        <v>9999</v>
      </c>
      <c r="HT36">
        <v>9999</v>
      </c>
      <c r="HU36">
        <v>999.9</v>
      </c>
      <c r="HV36">
        <v>1.8678300000000001</v>
      </c>
      <c r="HW36">
        <v>1.85914</v>
      </c>
      <c r="HX36">
        <v>1.85839</v>
      </c>
      <c r="HY36">
        <v>1.8605</v>
      </c>
      <c r="HZ36">
        <v>1.8647800000000001</v>
      </c>
      <c r="IA36">
        <v>1.86436</v>
      </c>
      <c r="IB36">
        <v>1.8665700000000001</v>
      </c>
      <c r="IC36">
        <v>1.86355</v>
      </c>
      <c r="ID36">
        <v>5</v>
      </c>
      <c r="IE36">
        <v>0</v>
      </c>
      <c r="IF36">
        <v>0</v>
      </c>
      <c r="IG36">
        <v>0</v>
      </c>
      <c r="IH36" t="s">
        <v>434</v>
      </c>
      <c r="II36" t="s">
        <v>435</v>
      </c>
      <c r="IJ36" t="s">
        <v>436</v>
      </c>
      <c r="IK36" t="s">
        <v>436</v>
      </c>
      <c r="IL36" t="s">
        <v>436</v>
      </c>
      <c r="IM36" t="s">
        <v>436</v>
      </c>
      <c r="IN36">
        <v>0</v>
      </c>
      <c r="IO36">
        <v>100</v>
      </c>
      <c r="IP36">
        <v>100</v>
      </c>
      <c r="IQ36">
        <v>0.28399999999999997</v>
      </c>
      <c r="IR36">
        <v>-1E-3</v>
      </c>
      <c r="IS36">
        <v>0.28661904761906948</v>
      </c>
      <c r="IT36">
        <v>0</v>
      </c>
      <c r="IU36">
        <v>0</v>
      </c>
      <c r="IV36">
        <v>0</v>
      </c>
      <c r="IW36">
        <v>-3.2350000000018748E-3</v>
      </c>
      <c r="IX36">
        <v>0</v>
      </c>
      <c r="IY36">
        <v>0</v>
      </c>
      <c r="IZ36">
        <v>0</v>
      </c>
      <c r="JA36">
        <v>-1</v>
      </c>
      <c r="JB36">
        <v>-1</v>
      </c>
      <c r="JC36">
        <v>-1</v>
      </c>
      <c r="JD36">
        <v>-1</v>
      </c>
      <c r="JE36">
        <v>4.5999999999999996</v>
      </c>
      <c r="JF36">
        <v>4.5999999999999996</v>
      </c>
      <c r="JG36">
        <v>0.157471</v>
      </c>
      <c r="JH36">
        <v>4.99756</v>
      </c>
      <c r="JI36">
        <v>1.4489700000000001</v>
      </c>
      <c r="JJ36">
        <v>2.31934</v>
      </c>
      <c r="JK36">
        <v>1.3964799999999999</v>
      </c>
      <c r="JL36">
        <v>2.4169900000000002</v>
      </c>
      <c r="JM36">
        <v>31.717300000000002</v>
      </c>
      <c r="JN36">
        <v>24.253900000000002</v>
      </c>
      <c r="JO36">
        <v>2</v>
      </c>
      <c r="JP36">
        <v>355.32400000000001</v>
      </c>
      <c r="JQ36">
        <v>505.63900000000001</v>
      </c>
      <c r="JR36">
        <v>21.9999</v>
      </c>
      <c r="JS36">
        <v>26.1052</v>
      </c>
      <c r="JT36">
        <v>30.0001</v>
      </c>
      <c r="JU36">
        <v>26.3491</v>
      </c>
      <c r="JV36">
        <v>26.375499999999999</v>
      </c>
      <c r="JW36">
        <v>-1</v>
      </c>
      <c r="JX36">
        <v>25.136199999999999</v>
      </c>
      <c r="JY36">
        <v>77.724999999999994</v>
      </c>
      <c r="JZ36">
        <v>22</v>
      </c>
      <c r="KA36">
        <v>400</v>
      </c>
      <c r="KB36">
        <v>15.1448</v>
      </c>
      <c r="KC36">
        <v>101.095</v>
      </c>
      <c r="KD36">
        <v>100.718</v>
      </c>
    </row>
    <row r="37" spans="1:290" x14ac:dyDescent="0.35">
      <c r="A37">
        <v>19</v>
      </c>
      <c r="B37">
        <v>1717088530.5</v>
      </c>
      <c r="C37">
        <v>5700.5</v>
      </c>
      <c r="D37" t="s">
        <v>506</v>
      </c>
      <c r="E37" t="s">
        <v>507</v>
      </c>
      <c r="F37">
        <v>15</v>
      </c>
      <c r="G37">
        <v>1717088522.5</v>
      </c>
      <c r="H37">
        <f t="shared" si="0"/>
        <v>1.8092464259951569E-3</v>
      </c>
      <c r="I37">
        <f t="shared" si="1"/>
        <v>1.8092464259951568</v>
      </c>
      <c r="J37">
        <f t="shared" si="2"/>
        <v>13.397939836854302</v>
      </c>
      <c r="K37">
        <f t="shared" si="3"/>
        <v>411.06045161290331</v>
      </c>
      <c r="L37">
        <f t="shared" si="4"/>
        <v>265.62731942706938</v>
      </c>
      <c r="M37">
        <f t="shared" si="5"/>
        <v>26.774746470656609</v>
      </c>
      <c r="N37">
        <f t="shared" si="6"/>
        <v>41.43413937914211</v>
      </c>
      <c r="O37">
        <f t="shared" si="7"/>
        <v>0.15806336689631525</v>
      </c>
      <c r="P37">
        <f t="shared" si="8"/>
        <v>2.9432352502084616</v>
      </c>
      <c r="Q37">
        <f t="shared" si="9"/>
        <v>0.15349445453476443</v>
      </c>
      <c r="R37">
        <f t="shared" si="10"/>
        <v>9.633353206328954E-2</v>
      </c>
      <c r="S37">
        <f t="shared" si="11"/>
        <v>77.173265736101968</v>
      </c>
      <c r="T37">
        <f t="shared" si="12"/>
        <v>23.464318498483188</v>
      </c>
      <c r="U37">
        <f t="shared" si="13"/>
        <v>23.464318498483188</v>
      </c>
      <c r="V37">
        <f t="shared" si="14"/>
        <v>2.8999461437041019</v>
      </c>
      <c r="W37">
        <f t="shared" si="15"/>
        <v>59.917004367186578</v>
      </c>
      <c r="X37">
        <f t="shared" si="16"/>
        <v>1.7391741465536545</v>
      </c>
      <c r="Y37">
        <f t="shared" si="17"/>
        <v>2.9026386831617197</v>
      </c>
      <c r="Z37">
        <f t="shared" si="18"/>
        <v>1.1607719971504473</v>
      </c>
      <c r="AA37">
        <f t="shared" si="19"/>
        <v>-79.78776738638642</v>
      </c>
      <c r="AB37">
        <f t="shared" si="20"/>
        <v>2.4416942161006636</v>
      </c>
      <c r="AC37">
        <f t="shared" si="21"/>
        <v>0.172793981016512</v>
      </c>
      <c r="AD37">
        <f t="shared" si="22"/>
        <v>-1.3453167277965861E-5</v>
      </c>
      <c r="AE37">
        <f t="shared" si="23"/>
        <v>13.447024050501742</v>
      </c>
      <c r="AF37">
        <f t="shared" si="24"/>
        <v>1.8240569351442106</v>
      </c>
      <c r="AG37">
        <f t="shared" si="25"/>
        <v>13.397939836854302</v>
      </c>
      <c r="AH37">
        <v>434.61107541130627</v>
      </c>
      <c r="AI37">
        <v>418.29435757575772</v>
      </c>
      <c r="AJ37">
        <v>1.09436459274263E-4</v>
      </c>
      <c r="AK37">
        <v>67.055741441359515</v>
      </c>
      <c r="AL37">
        <f t="shared" si="26"/>
        <v>1.8092464259951568</v>
      </c>
      <c r="AM37">
        <v>15.138731900973861</v>
      </c>
      <c r="AN37">
        <v>17.271112121212131</v>
      </c>
      <c r="AO37">
        <v>2.7748428793307789E-5</v>
      </c>
      <c r="AP37">
        <v>78.094346976307278</v>
      </c>
      <c r="AQ37">
        <v>125</v>
      </c>
      <c r="AR37">
        <v>25</v>
      </c>
      <c r="AS37">
        <f t="shared" si="27"/>
        <v>1</v>
      </c>
      <c r="AT37">
        <f t="shared" si="28"/>
        <v>0</v>
      </c>
      <c r="AU37">
        <f t="shared" si="29"/>
        <v>53921.704679402836</v>
      </c>
      <c r="AV37" t="s">
        <v>476</v>
      </c>
      <c r="AW37">
        <v>10253.9</v>
      </c>
      <c r="AX37">
        <v>1242.208461538462</v>
      </c>
      <c r="AY37">
        <v>6166.32</v>
      </c>
      <c r="AZ37">
        <f t="shared" si="30"/>
        <v>0.79854946523397063</v>
      </c>
      <c r="BA37">
        <v>-1.9353733883053861</v>
      </c>
      <c r="BB37" t="s">
        <v>508</v>
      </c>
      <c r="BC37">
        <v>10236.799999999999</v>
      </c>
      <c r="BD37">
        <v>1814.0803846153849</v>
      </c>
      <c r="BE37">
        <v>4550.03</v>
      </c>
      <c r="BF37">
        <f t="shared" si="31"/>
        <v>0.60130364313743323</v>
      </c>
      <c r="BG37">
        <v>0.5</v>
      </c>
      <c r="BH37">
        <f t="shared" si="32"/>
        <v>336.58300399708327</v>
      </c>
      <c r="BI37">
        <f t="shared" si="33"/>
        <v>13.397939836854302</v>
      </c>
      <c r="BJ37">
        <f t="shared" si="34"/>
        <v>101.19429326079371</v>
      </c>
      <c r="BK37">
        <f t="shared" si="35"/>
        <v>4.5555815484053859E-2</v>
      </c>
      <c r="BL37">
        <f t="shared" si="36"/>
        <v>0.35522622927760916</v>
      </c>
      <c r="BM37">
        <f t="shared" si="37"/>
        <v>1159.2518065772183</v>
      </c>
      <c r="BN37" t="s">
        <v>431</v>
      </c>
      <c r="BO37">
        <v>0</v>
      </c>
      <c r="BP37">
        <f t="shared" si="38"/>
        <v>1159.2518065772183</v>
      </c>
      <c r="BQ37">
        <f t="shared" si="39"/>
        <v>0.74522106303096503</v>
      </c>
      <c r="BR37">
        <f t="shared" si="40"/>
        <v>0.80687955959243751</v>
      </c>
      <c r="BS37">
        <f t="shared" si="41"/>
        <v>0.32280167506468899</v>
      </c>
      <c r="BT37">
        <f t="shared" si="42"/>
        <v>0.82711524293934569</v>
      </c>
      <c r="BU37">
        <f t="shared" si="43"/>
        <v>0.32823992457835038</v>
      </c>
      <c r="BV37">
        <f t="shared" si="44"/>
        <v>0.51562025314885851</v>
      </c>
      <c r="BW37">
        <f t="shared" si="45"/>
        <v>0.48437974685114149</v>
      </c>
      <c r="DF37">
        <f t="shared" si="46"/>
        <v>399.99512903225809</v>
      </c>
      <c r="DG37">
        <f t="shared" si="47"/>
        <v>336.58300399708327</v>
      </c>
      <c r="DH37">
        <f t="shared" si="48"/>
        <v>0.84146775689845743</v>
      </c>
      <c r="DI37">
        <f t="shared" si="49"/>
        <v>0.19293551379691484</v>
      </c>
      <c r="DJ37">
        <v>1717088522.5</v>
      </c>
      <c r="DK37">
        <v>411.06045161290331</v>
      </c>
      <c r="DL37">
        <v>428.08832258064518</v>
      </c>
      <c r="DM37">
        <v>17.254025806451612</v>
      </c>
      <c r="DN37">
        <v>15.103974193548391</v>
      </c>
      <c r="DO37">
        <v>410.81945161290332</v>
      </c>
      <c r="DP37">
        <v>17.256025806451611</v>
      </c>
      <c r="DQ37">
        <v>500.24416129032261</v>
      </c>
      <c r="DR37">
        <v>100.6982258064516</v>
      </c>
      <c r="DS37">
        <v>9.9939564516129037E-2</v>
      </c>
      <c r="DT37">
        <v>23.479706451612898</v>
      </c>
      <c r="DU37">
        <v>22.93149677419354</v>
      </c>
      <c r="DV37">
        <v>999.90000000000032</v>
      </c>
      <c r="DW37">
        <v>0</v>
      </c>
      <c r="DX37">
        <v>0</v>
      </c>
      <c r="DY37">
        <v>10008.34193548387</v>
      </c>
      <c r="DZ37">
        <v>0</v>
      </c>
      <c r="EA37">
        <v>2.3983874193548389</v>
      </c>
      <c r="EB37">
        <v>-16.984451612903229</v>
      </c>
      <c r="EC37">
        <v>418.32190322580641</v>
      </c>
      <c r="ED37">
        <v>434.65335483870967</v>
      </c>
      <c r="EE37">
        <v>2.15074870967742</v>
      </c>
      <c r="EF37">
        <v>428.08832258064518</v>
      </c>
      <c r="EG37">
        <v>15.103974193548391</v>
      </c>
      <c r="EH37">
        <v>1.73752</v>
      </c>
      <c r="EI37">
        <v>1.5209429032258071</v>
      </c>
      <c r="EJ37">
        <v>15.235751612903231</v>
      </c>
      <c r="EK37">
        <v>13.180322580645161</v>
      </c>
      <c r="EL37">
        <v>399.99512903225809</v>
      </c>
      <c r="EM37">
        <v>0.94997103225806423</v>
      </c>
      <c r="EN37">
        <v>5.0028819354838688E-2</v>
      </c>
      <c r="EO37">
        <v>0</v>
      </c>
      <c r="EP37">
        <v>1814.0793548387101</v>
      </c>
      <c r="EQ37">
        <v>8.8681199999999976</v>
      </c>
      <c r="ER37">
        <v>4079.1167741935492</v>
      </c>
      <c r="ES37">
        <v>3375.3283870967739</v>
      </c>
      <c r="ET37">
        <v>36.686999999999983</v>
      </c>
      <c r="EU37">
        <v>39.477548387096768</v>
      </c>
      <c r="EV37">
        <v>37.918999999999997</v>
      </c>
      <c r="EW37">
        <v>40.529935483870958</v>
      </c>
      <c r="EX37">
        <v>39.534032258064506</v>
      </c>
      <c r="EY37">
        <v>371.56000000000012</v>
      </c>
      <c r="EZ37">
        <v>19.570000000000011</v>
      </c>
      <c r="FA37">
        <v>0</v>
      </c>
      <c r="FB37">
        <v>299.60000014305109</v>
      </c>
      <c r="FC37">
        <v>0</v>
      </c>
      <c r="FD37">
        <v>1814.0803846153849</v>
      </c>
      <c r="FE37">
        <v>-0.4051282045385235</v>
      </c>
      <c r="FF37">
        <v>-61.987350494770858</v>
      </c>
      <c r="FG37">
        <v>4078.460384615385</v>
      </c>
      <c r="FH37">
        <v>15</v>
      </c>
      <c r="FI37">
        <v>1717088555.5</v>
      </c>
      <c r="FJ37" t="s">
        <v>509</v>
      </c>
      <c r="FK37">
        <v>1717088555.5</v>
      </c>
      <c r="FL37">
        <v>1717088551.5</v>
      </c>
      <c r="FM37">
        <v>22</v>
      </c>
      <c r="FN37">
        <v>-4.2999999999999997E-2</v>
      </c>
      <c r="FO37">
        <v>-1E-3</v>
      </c>
      <c r="FP37">
        <v>0.24099999999999999</v>
      </c>
      <c r="FQ37">
        <v>-2E-3</v>
      </c>
      <c r="FR37">
        <v>428</v>
      </c>
      <c r="FS37">
        <v>15</v>
      </c>
      <c r="FT37">
        <v>0.09</v>
      </c>
      <c r="FU37">
        <v>0.05</v>
      </c>
      <c r="FV37">
        <v>-16.987092682926829</v>
      </c>
      <c r="FW37">
        <v>0.1266731707316873</v>
      </c>
      <c r="FX37">
        <v>2.361646170647947E-2</v>
      </c>
      <c r="FY37">
        <v>1</v>
      </c>
      <c r="FZ37">
        <v>411.10525173544812</v>
      </c>
      <c r="GA37">
        <v>-0.43536313480358868</v>
      </c>
      <c r="GB37">
        <v>3.3431416826989753E-2</v>
      </c>
      <c r="GC37">
        <v>1</v>
      </c>
      <c r="GD37">
        <v>2.1577402439024391</v>
      </c>
      <c r="GE37">
        <v>-0.22242501742159981</v>
      </c>
      <c r="GF37">
        <v>2.4567083717436562E-2</v>
      </c>
      <c r="GG37">
        <v>0</v>
      </c>
      <c r="GH37">
        <v>2</v>
      </c>
      <c r="GI37">
        <v>3</v>
      </c>
      <c r="GJ37" t="s">
        <v>441</v>
      </c>
      <c r="GK37">
        <v>2.9922399999999998</v>
      </c>
      <c r="GL37">
        <v>2.7467800000000002</v>
      </c>
      <c r="GM37">
        <v>9.2202400000000004E-2</v>
      </c>
      <c r="GN37">
        <v>9.5035499999999995E-2</v>
      </c>
      <c r="GO37">
        <v>9.3084399999999998E-2</v>
      </c>
      <c r="GP37">
        <v>8.4395100000000001E-2</v>
      </c>
      <c r="GQ37">
        <v>27153.9</v>
      </c>
      <c r="GR37">
        <v>24337</v>
      </c>
      <c r="GS37">
        <v>30142.799999999999</v>
      </c>
      <c r="GT37">
        <v>27656.2</v>
      </c>
      <c r="GU37">
        <v>35990.5</v>
      </c>
      <c r="GV37">
        <v>35326.1</v>
      </c>
      <c r="GW37">
        <v>42779</v>
      </c>
      <c r="GX37">
        <v>41446.1</v>
      </c>
      <c r="GY37">
        <v>1.7643200000000001</v>
      </c>
      <c r="GZ37">
        <v>1.9370799999999999</v>
      </c>
      <c r="HA37">
        <v>4.7519800000000001E-2</v>
      </c>
      <c r="HB37">
        <v>0</v>
      </c>
      <c r="HC37">
        <v>22.147300000000001</v>
      </c>
      <c r="HD37">
        <v>999.9</v>
      </c>
      <c r="HE37">
        <v>55.9</v>
      </c>
      <c r="HF37">
        <v>26.3</v>
      </c>
      <c r="HG37">
        <v>19.0669</v>
      </c>
      <c r="HH37">
        <v>60.593600000000002</v>
      </c>
      <c r="HI37">
        <v>11.350199999999999</v>
      </c>
      <c r="HJ37">
        <v>1</v>
      </c>
      <c r="HK37">
        <v>-6.7500000000000004E-2</v>
      </c>
      <c r="HL37">
        <v>0.40386699999999998</v>
      </c>
      <c r="HM37">
        <v>20.356200000000001</v>
      </c>
      <c r="HN37">
        <v>5.2232799999999999</v>
      </c>
      <c r="HO37">
        <v>12.0097</v>
      </c>
      <c r="HP37">
        <v>4.9748000000000001</v>
      </c>
      <c r="HQ37">
        <v>3.2919999999999998</v>
      </c>
      <c r="HR37">
        <v>9999</v>
      </c>
      <c r="HS37">
        <v>9999</v>
      </c>
      <c r="HT37">
        <v>9999</v>
      </c>
      <c r="HU37">
        <v>999.9</v>
      </c>
      <c r="HV37">
        <v>1.8678300000000001</v>
      </c>
      <c r="HW37">
        <v>1.8591500000000001</v>
      </c>
      <c r="HX37">
        <v>1.8583799999999999</v>
      </c>
      <c r="HY37">
        <v>1.8605</v>
      </c>
      <c r="HZ37">
        <v>1.8647800000000001</v>
      </c>
      <c r="IA37">
        <v>1.86433</v>
      </c>
      <c r="IB37">
        <v>1.8666</v>
      </c>
      <c r="IC37">
        <v>1.8635600000000001</v>
      </c>
      <c r="ID37">
        <v>5</v>
      </c>
      <c r="IE37">
        <v>0</v>
      </c>
      <c r="IF37">
        <v>0</v>
      </c>
      <c r="IG37">
        <v>0</v>
      </c>
      <c r="IH37" t="s">
        <v>434</v>
      </c>
      <c r="II37" t="s">
        <v>435</v>
      </c>
      <c r="IJ37" t="s">
        <v>436</v>
      </c>
      <c r="IK37" t="s">
        <v>436</v>
      </c>
      <c r="IL37" t="s">
        <v>436</v>
      </c>
      <c r="IM37" t="s">
        <v>436</v>
      </c>
      <c r="IN37">
        <v>0</v>
      </c>
      <c r="IO37">
        <v>100</v>
      </c>
      <c r="IP37">
        <v>100</v>
      </c>
      <c r="IQ37">
        <v>0.24099999999999999</v>
      </c>
      <c r="IR37">
        <v>-2E-3</v>
      </c>
      <c r="IS37">
        <v>0.28440000000000509</v>
      </c>
      <c r="IT37">
        <v>0</v>
      </c>
      <c r="IU37">
        <v>0</v>
      </c>
      <c r="IV37">
        <v>0</v>
      </c>
      <c r="IW37">
        <v>-1.300000000000523E-3</v>
      </c>
      <c r="IX37">
        <v>0</v>
      </c>
      <c r="IY37">
        <v>0</v>
      </c>
      <c r="IZ37">
        <v>0</v>
      </c>
      <c r="JA37">
        <v>-1</v>
      </c>
      <c r="JB37">
        <v>-1</v>
      </c>
      <c r="JC37">
        <v>-1</v>
      </c>
      <c r="JD37">
        <v>-1</v>
      </c>
      <c r="JE37">
        <v>4.7</v>
      </c>
      <c r="JF37">
        <v>4.5999999999999996</v>
      </c>
      <c r="JG37">
        <v>0.157471</v>
      </c>
      <c r="JH37">
        <v>4.99756</v>
      </c>
      <c r="JI37">
        <v>1.4477500000000001</v>
      </c>
      <c r="JJ37">
        <v>2.31934</v>
      </c>
      <c r="JK37">
        <v>1.3964799999999999</v>
      </c>
      <c r="JL37">
        <v>2.5317400000000001</v>
      </c>
      <c r="JM37">
        <v>31.783000000000001</v>
      </c>
      <c r="JN37">
        <v>24.262599999999999</v>
      </c>
      <c r="JO37">
        <v>2</v>
      </c>
      <c r="JP37">
        <v>354.86099999999999</v>
      </c>
      <c r="JQ37">
        <v>505.28899999999999</v>
      </c>
      <c r="JR37">
        <v>21.9998</v>
      </c>
      <c r="JS37">
        <v>26.116199999999999</v>
      </c>
      <c r="JT37">
        <v>30.0001</v>
      </c>
      <c r="JU37">
        <v>26.3674</v>
      </c>
      <c r="JV37">
        <v>26.397600000000001</v>
      </c>
      <c r="JW37">
        <v>-1</v>
      </c>
      <c r="JX37">
        <v>24.532800000000002</v>
      </c>
      <c r="JY37">
        <v>76.088999999999999</v>
      </c>
      <c r="JZ37">
        <v>22</v>
      </c>
      <c r="KA37">
        <v>400</v>
      </c>
      <c r="KB37">
        <v>15.1317</v>
      </c>
      <c r="KC37">
        <v>101.09099999999999</v>
      </c>
      <c r="KD37">
        <v>100.71299999999999</v>
      </c>
    </row>
    <row r="38" spans="1:290" x14ac:dyDescent="0.35">
      <c r="A38">
        <v>20</v>
      </c>
      <c r="B38">
        <v>1717088830.5</v>
      </c>
      <c r="C38">
        <v>6000.5</v>
      </c>
      <c r="D38" t="s">
        <v>510</v>
      </c>
      <c r="E38" t="s">
        <v>511</v>
      </c>
      <c r="F38">
        <v>15</v>
      </c>
      <c r="G38">
        <v>1717088822.5</v>
      </c>
      <c r="H38">
        <f t="shared" si="0"/>
        <v>1.8567886166684347E-3</v>
      </c>
      <c r="I38">
        <f t="shared" si="1"/>
        <v>1.8567886166684346</v>
      </c>
      <c r="J38">
        <f t="shared" si="2"/>
        <v>13.401006369487218</v>
      </c>
      <c r="K38">
        <f t="shared" si="3"/>
        <v>409.48409677419357</v>
      </c>
      <c r="L38">
        <f t="shared" si="4"/>
        <v>269.24732895345107</v>
      </c>
      <c r="M38">
        <f t="shared" si="5"/>
        <v>27.137958029839666</v>
      </c>
      <c r="N38">
        <f t="shared" si="6"/>
        <v>41.272692566120377</v>
      </c>
      <c r="O38">
        <f t="shared" si="7"/>
        <v>0.16432693050966532</v>
      </c>
      <c r="P38">
        <f t="shared" si="8"/>
        <v>2.9439572934918314</v>
      </c>
      <c r="Q38">
        <f t="shared" si="9"/>
        <v>0.15939599261444271</v>
      </c>
      <c r="R38">
        <f t="shared" si="10"/>
        <v>0.10005319560670151</v>
      </c>
      <c r="S38">
        <f t="shared" si="11"/>
        <v>77.173465265361642</v>
      </c>
      <c r="T38">
        <f t="shared" si="12"/>
        <v>23.412130601176166</v>
      </c>
      <c r="U38">
        <f t="shared" si="13"/>
        <v>23.412130601176166</v>
      </c>
      <c r="V38">
        <f t="shared" si="14"/>
        <v>2.8908307167227525</v>
      </c>
      <c r="W38">
        <f t="shared" si="15"/>
        <v>60.217813211131791</v>
      </c>
      <c r="X38">
        <f t="shared" si="16"/>
        <v>1.7437088487670622</v>
      </c>
      <c r="Y38">
        <f t="shared" si="17"/>
        <v>2.8956694967540311</v>
      </c>
      <c r="Z38">
        <f t="shared" si="18"/>
        <v>1.1471218679556903</v>
      </c>
      <c r="AA38">
        <f t="shared" si="19"/>
        <v>-81.884377995077969</v>
      </c>
      <c r="AB38">
        <f t="shared" si="20"/>
        <v>4.399729997700689</v>
      </c>
      <c r="AC38">
        <f t="shared" si="21"/>
        <v>0.31113908524035594</v>
      </c>
      <c r="AD38">
        <f t="shared" si="22"/>
        <v>-4.364677528201355E-5</v>
      </c>
      <c r="AE38">
        <f t="shared" si="23"/>
        <v>13.406895698540604</v>
      </c>
      <c r="AF38">
        <f t="shared" si="24"/>
        <v>1.8567829306722283</v>
      </c>
      <c r="AG38">
        <f t="shared" si="25"/>
        <v>13.401006369487218</v>
      </c>
      <c r="AH38">
        <v>432.98629648550917</v>
      </c>
      <c r="AI38">
        <v>416.66670303030298</v>
      </c>
      <c r="AJ38">
        <v>-1.0822736451300679E-4</v>
      </c>
      <c r="AK38">
        <v>67.0552209128698</v>
      </c>
      <c r="AL38">
        <f t="shared" si="26"/>
        <v>1.8567886166684346</v>
      </c>
      <c r="AM38">
        <v>15.11245993453729</v>
      </c>
      <c r="AN38">
        <v>17.301004242424241</v>
      </c>
      <c r="AO38">
        <v>1.87575646224513E-6</v>
      </c>
      <c r="AP38">
        <v>78.091186687040192</v>
      </c>
      <c r="AQ38">
        <v>125</v>
      </c>
      <c r="AR38">
        <v>25</v>
      </c>
      <c r="AS38">
        <f t="shared" si="27"/>
        <v>1</v>
      </c>
      <c r="AT38">
        <f t="shared" si="28"/>
        <v>0</v>
      </c>
      <c r="AU38">
        <f t="shared" si="29"/>
        <v>53950.052658687127</v>
      </c>
      <c r="AV38" t="s">
        <v>476</v>
      </c>
      <c r="AW38">
        <v>10253.9</v>
      </c>
      <c r="AX38">
        <v>1242.208461538462</v>
      </c>
      <c r="AY38">
        <v>6166.32</v>
      </c>
      <c r="AZ38">
        <f t="shared" si="30"/>
        <v>0.79854946523397063</v>
      </c>
      <c r="BA38">
        <v>-1.9353733883053861</v>
      </c>
      <c r="BB38" t="s">
        <v>512</v>
      </c>
      <c r="BC38">
        <v>10242</v>
      </c>
      <c r="BD38">
        <v>1814.563461538462</v>
      </c>
      <c r="BE38">
        <v>4529.21</v>
      </c>
      <c r="BF38">
        <f t="shared" si="31"/>
        <v>0.59936424640534181</v>
      </c>
      <c r="BG38">
        <v>0.5</v>
      </c>
      <c r="BH38">
        <f t="shared" si="32"/>
        <v>336.58855908429376</v>
      </c>
      <c r="BI38">
        <f t="shared" si="33"/>
        <v>13.401006369487218</v>
      </c>
      <c r="BJ38">
        <f t="shared" si="34"/>
        <v>100.8695740321088</v>
      </c>
      <c r="BK38">
        <f t="shared" si="35"/>
        <v>4.556417425332579E-2</v>
      </c>
      <c r="BL38">
        <f t="shared" si="36"/>
        <v>0.36145597135041202</v>
      </c>
      <c r="BM38">
        <f t="shared" si="37"/>
        <v>1157.895708085121</v>
      </c>
      <c r="BN38" t="s">
        <v>431</v>
      </c>
      <c r="BO38">
        <v>0</v>
      </c>
      <c r="BP38">
        <f t="shared" si="38"/>
        <v>1157.895708085121</v>
      </c>
      <c r="BQ38">
        <f t="shared" si="39"/>
        <v>0.74434929974871533</v>
      </c>
      <c r="BR38">
        <f t="shared" si="40"/>
        <v>0.80521906396322396</v>
      </c>
      <c r="BS38">
        <f t="shared" si="41"/>
        <v>0.32687126820361317</v>
      </c>
      <c r="BT38">
        <f t="shared" si="42"/>
        <v>0.82587321809776593</v>
      </c>
      <c r="BU38">
        <f t="shared" si="43"/>
        <v>0.33246809850117437</v>
      </c>
      <c r="BV38">
        <f t="shared" si="44"/>
        <v>0.51382038600118307</v>
      </c>
      <c r="BW38">
        <f t="shared" si="45"/>
        <v>0.48617961399881693</v>
      </c>
      <c r="DF38">
        <f t="shared" si="46"/>
        <v>400.00245161290331</v>
      </c>
      <c r="DG38">
        <f t="shared" si="47"/>
        <v>336.58855908429376</v>
      </c>
      <c r="DH38">
        <f t="shared" si="48"/>
        <v>0.84146624033700312</v>
      </c>
      <c r="DI38">
        <f t="shared" si="49"/>
        <v>0.19293248067400637</v>
      </c>
      <c r="DJ38">
        <v>1717088822.5</v>
      </c>
      <c r="DK38">
        <v>409.48409677419357</v>
      </c>
      <c r="DL38">
        <v>426.47667741935481</v>
      </c>
      <c r="DM38">
        <v>17.30008387096774</v>
      </c>
      <c r="DN38">
        <v>15.111532258064511</v>
      </c>
      <c r="DO38">
        <v>409.25409677419361</v>
      </c>
      <c r="DP38">
        <v>17.30308387096774</v>
      </c>
      <c r="DQ38">
        <v>500.23780645161293</v>
      </c>
      <c r="DR38">
        <v>100.6920322580645</v>
      </c>
      <c r="DS38">
        <v>9.9898103225806445E-2</v>
      </c>
      <c r="DT38">
        <v>23.439851612903229</v>
      </c>
      <c r="DU38">
        <v>22.91273870967742</v>
      </c>
      <c r="DV38">
        <v>999.90000000000032</v>
      </c>
      <c r="DW38">
        <v>0</v>
      </c>
      <c r="DX38">
        <v>0</v>
      </c>
      <c r="DY38">
        <v>10013.06774193548</v>
      </c>
      <c r="DZ38">
        <v>0</v>
      </c>
      <c r="EA38">
        <v>2.1238551612903231</v>
      </c>
      <c r="EB38">
        <v>-16.981412903225799</v>
      </c>
      <c r="EC38">
        <v>416.70454838709679</v>
      </c>
      <c r="ED38">
        <v>433.020193548387</v>
      </c>
      <c r="EE38">
        <v>2.1891858064516132</v>
      </c>
      <c r="EF38">
        <v>426.47667741935481</v>
      </c>
      <c r="EG38">
        <v>15.111532258064511</v>
      </c>
      <c r="EH38">
        <v>1.7420445161290321</v>
      </c>
      <c r="EI38">
        <v>1.521610967741936</v>
      </c>
      <c r="EJ38">
        <v>15.276251612903231</v>
      </c>
      <c r="EK38">
        <v>13.18707096774193</v>
      </c>
      <c r="EL38">
        <v>400.00245161290331</v>
      </c>
      <c r="EM38">
        <v>0.95001661290322559</v>
      </c>
      <c r="EN38">
        <v>4.9983606451612879E-2</v>
      </c>
      <c r="EO38">
        <v>0</v>
      </c>
      <c r="EP38">
        <v>1814.591612903225</v>
      </c>
      <c r="EQ38">
        <v>8.8681199999999976</v>
      </c>
      <c r="ER38">
        <v>4050.6254838709679</v>
      </c>
      <c r="ES38">
        <v>3375.442258064516</v>
      </c>
      <c r="ET38">
        <v>35.625</v>
      </c>
      <c r="EU38">
        <v>37.875</v>
      </c>
      <c r="EV38">
        <v>36.798000000000002</v>
      </c>
      <c r="EW38">
        <v>37.936999999999983</v>
      </c>
      <c r="EX38">
        <v>38.239838709677407</v>
      </c>
      <c r="EY38">
        <v>371.58451612903218</v>
      </c>
      <c r="EZ38">
        <v>19.54999999999999</v>
      </c>
      <c r="FA38">
        <v>0</v>
      </c>
      <c r="FB38">
        <v>299.40000009536737</v>
      </c>
      <c r="FC38">
        <v>0</v>
      </c>
      <c r="FD38">
        <v>1814.563461538462</v>
      </c>
      <c r="FE38">
        <v>0.90495725777841673</v>
      </c>
      <c r="FF38">
        <v>3.162735053117089</v>
      </c>
      <c r="FG38">
        <v>4050.544230769231</v>
      </c>
      <c r="FH38">
        <v>15</v>
      </c>
      <c r="FI38">
        <v>1717088853.5</v>
      </c>
      <c r="FJ38" t="s">
        <v>513</v>
      </c>
      <c r="FK38">
        <v>1717088853</v>
      </c>
      <c r="FL38">
        <v>1717088853.5</v>
      </c>
      <c r="FM38">
        <v>23</v>
      </c>
      <c r="FN38">
        <v>-1.0999999999999999E-2</v>
      </c>
      <c r="FO38">
        <v>0</v>
      </c>
      <c r="FP38">
        <v>0.23</v>
      </c>
      <c r="FQ38">
        <v>-3.0000000000000001E-3</v>
      </c>
      <c r="FR38">
        <v>426</v>
      </c>
      <c r="FS38">
        <v>15</v>
      </c>
      <c r="FT38">
        <v>0.12</v>
      </c>
      <c r="FU38">
        <v>0.03</v>
      </c>
      <c r="FV38">
        <v>-16.984100000000002</v>
      </c>
      <c r="FW38">
        <v>3.3798123827440539E-2</v>
      </c>
      <c r="FX38">
        <v>2.0286189883760981E-2</v>
      </c>
      <c r="FY38">
        <v>1</v>
      </c>
      <c r="FZ38">
        <v>409.49853348250389</v>
      </c>
      <c r="GA38">
        <v>-0.2392250648550838</v>
      </c>
      <c r="GB38">
        <v>2.0031932902801919E-2</v>
      </c>
      <c r="GC38">
        <v>1</v>
      </c>
      <c r="GD38">
        <v>2.1893660000000001</v>
      </c>
      <c r="GE38">
        <v>-2.934934333962508E-3</v>
      </c>
      <c r="GF38">
        <v>7.2751563557081991E-4</v>
      </c>
      <c r="GG38">
        <v>1</v>
      </c>
      <c r="GH38">
        <v>3</v>
      </c>
      <c r="GI38">
        <v>3</v>
      </c>
      <c r="GJ38" t="s">
        <v>433</v>
      </c>
      <c r="GK38">
        <v>2.9923000000000002</v>
      </c>
      <c r="GL38">
        <v>2.7466499999999998</v>
      </c>
      <c r="GM38">
        <v>9.1929399999999994E-2</v>
      </c>
      <c r="GN38">
        <v>9.4770599999999997E-2</v>
      </c>
      <c r="GO38">
        <v>9.3191800000000005E-2</v>
      </c>
      <c r="GP38">
        <v>8.4281099999999998E-2</v>
      </c>
      <c r="GQ38">
        <v>27161.9</v>
      </c>
      <c r="GR38">
        <v>24343.9</v>
      </c>
      <c r="GS38">
        <v>30142.6</v>
      </c>
      <c r="GT38">
        <v>27655.9</v>
      </c>
      <c r="GU38">
        <v>35986.300000000003</v>
      </c>
      <c r="GV38">
        <v>35330.699999999997</v>
      </c>
      <c r="GW38">
        <v>42779.1</v>
      </c>
      <c r="GX38">
        <v>41446.400000000001</v>
      </c>
      <c r="GY38">
        <v>1.7645</v>
      </c>
      <c r="GZ38">
        <v>1.93655</v>
      </c>
      <c r="HA38">
        <v>4.5251100000000002E-2</v>
      </c>
      <c r="HB38">
        <v>0</v>
      </c>
      <c r="HC38">
        <v>22.1615</v>
      </c>
      <c r="HD38">
        <v>999.9</v>
      </c>
      <c r="HE38">
        <v>55.3</v>
      </c>
      <c r="HF38">
        <v>26.4</v>
      </c>
      <c r="HG38">
        <v>18.973700000000001</v>
      </c>
      <c r="HH38">
        <v>60.893599999999999</v>
      </c>
      <c r="HI38">
        <v>10.7652</v>
      </c>
      <c r="HJ38">
        <v>1</v>
      </c>
      <c r="HK38">
        <v>-6.7431400000000002E-2</v>
      </c>
      <c r="HL38">
        <v>0.39278299999999999</v>
      </c>
      <c r="HM38">
        <v>20.356200000000001</v>
      </c>
      <c r="HN38">
        <v>5.2223800000000002</v>
      </c>
      <c r="HO38">
        <v>12.0085</v>
      </c>
      <c r="HP38">
        <v>4.9744999999999999</v>
      </c>
      <c r="HQ38">
        <v>3.2919</v>
      </c>
      <c r="HR38">
        <v>9999</v>
      </c>
      <c r="HS38">
        <v>9999</v>
      </c>
      <c r="HT38">
        <v>9999</v>
      </c>
      <c r="HU38">
        <v>999.9</v>
      </c>
      <c r="HV38">
        <v>1.8678399999999999</v>
      </c>
      <c r="HW38">
        <v>1.8592</v>
      </c>
      <c r="HX38">
        <v>1.8583799999999999</v>
      </c>
      <c r="HY38">
        <v>1.86052</v>
      </c>
      <c r="HZ38">
        <v>1.8647800000000001</v>
      </c>
      <c r="IA38">
        <v>1.8643400000000001</v>
      </c>
      <c r="IB38">
        <v>1.8666</v>
      </c>
      <c r="IC38">
        <v>1.8635600000000001</v>
      </c>
      <c r="ID38">
        <v>5</v>
      </c>
      <c r="IE38">
        <v>0</v>
      </c>
      <c r="IF38">
        <v>0</v>
      </c>
      <c r="IG38">
        <v>0</v>
      </c>
      <c r="IH38" t="s">
        <v>434</v>
      </c>
      <c r="II38" t="s">
        <v>435</v>
      </c>
      <c r="IJ38" t="s">
        <v>436</v>
      </c>
      <c r="IK38" t="s">
        <v>436</v>
      </c>
      <c r="IL38" t="s">
        <v>436</v>
      </c>
      <c r="IM38" t="s">
        <v>436</v>
      </c>
      <c r="IN38">
        <v>0</v>
      </c>
      <c r="IO38">
        <v>100</v>
      </c>
      <c r="IP38">
        <v>100</v>
      </c>
      <c r="IQ38">
        <v>0.23</v>
      </c>
      <c r="IR38">
        <v>-3.0000000000000001E-3</v>
      </c>
      <c r="IS38">
        <v>0.2412000000000489</v>
      </c>
      <c r="IT38">
        <v>0</v>
      </c>
      <c r="IU38">
        <v>0</v>
      </c>
      <c r="IV38">
        <v>0</v>
      </c>
      <c r="IW38">
        <v>-2.3800000000022692E-3</v>
      </c>
      <c r="IX38">
        <v>0</v>
      </c>
      <c r="IY38">
        <v>0</v>
      </c>
      <c r="IZ38">
        <v>0</v>
      </c>
      <c r="JA38">
        <v>-1</v>
      </c>
      <c r="JB38">
        <v>-1</v>
      </c>
      <c r="JC38">
        <v>-1</v>
      </c>
      <c r="JD38">
        <v>-1</v>
      </c>
      <c r="JE38">
        <v>4.5999999999999996</v>
      </c>
      <c r="JF38">
        <v>4.7</v>
      </c>
      <c r="JG38">
        <v>0.157471</v>
      </c>
      <c r="JH38">
        <v>4.99756</v>
      </c>
      <c r="JI38">
        <v>1.4477500000000001</v>
      </c>
      <c r="JJ38">
        <v>2.31812</v>
      </c>
      <c r="JK38">
        <v>1.3964799999999999</v>
      </c>
      <c r="JL38">
        <v>2.34619</v>
      </c>
      <c r="JM38">
        <v>31.848800000000001</v>
      </c>
      <c r="JN38">
        <v>24.253900000000002</v>
      </c>
      <c r="JO38">
        <v>2</v>
      </c>
      <c r="JP38">
        <v>355</v>
      </c>
      <c r="JQ38">
        <v>505.00900000000001</v>
      </c>
      <c r="JR38">
        <v>22</v>
      </c>
      <c r="JS38">
        <v>26.1206</v>
      </c>
      <c r="JT38">
        <v>30.0001</v>
      </c>
      <c r="JU38">
        <v>26.377300000000002</v>
      </c>
      <c r="JV38">
        <v>26.406500000000001</v>
      </c>
      <c r="JW38">
        <v>-1</v>
      </c>
      <c r="JX38">
        <v>24.0017</v>
      </c>
      <c r="JY38">
        <v>74.926199999999994</v>
      </c>
      <c r="JZ38">
        <v>22</v>
      </c>
      <c r="KA38">
        <v>400</v>
      </c>
      <c r="KB38">
        <v>15.164199999999999</v>
      </c>
      <c r="KC38">
        <v>101.09099999999999</v>
      </c>
      <c r="KD38">
        <v>100.71299999999999</v>
      </c>
    </row>
    <row r="39" spans="1:290" x14ac:dyDescent="0.35">
      <c r="A39">
        <v>21</v>
      </c>
      <c r="B39">
        <v>1717089130.5</v>
      </c>
      <c r="C39">
        <v>6300.5</v>
      </c>
      <c r="D39" t="s">
        <v>514</v>
      </c>
      <c r="E39" t="s">
        <v>515</v>
      </c>
      <c r="F39">
        <v>15</v>
      </c>
      <c r="G39">
        <v>1717089122.5</v>
      </c>
      <c r="H39">
        <f t="shared" si="0"/>
        <v>1.8887554402956036E-3</v>
      </c>
      <c r="I39">
        <f t="shared" si="1"/>
        <v>1.8887554402956035</v>
      </c>
      <c r="J39">
        <f t="shared" si="2"/>
        <v>13.539592573585729</v>
      </c>
      <c r="K39">
        <f t="shared" si="3"/>
        <v>412.95751612903217</v>
      </c>
      <c r="L39">
        <f t="shared" si="4"/>
        <v>272.99526276318761</v>
      </c>
      <c r="M39">
        <f t="shared" si="5"/>
        <v>27.51831366144134</v>
      </c>
      <c r="N39">
        <f t="shared" si="6"/>
        <v>41.62670935263133</v>
      </c>
      <c r="O39">
        <f t="shared" si="7"/>
        <v>0.1665445791816681</v>
      </c>
      <c r="P39">
        <f t="shared" si="8"/>
        <v>2.9413215809271223</v>
      </c>
      <c r="Q39">
        <f t="shared" si="9"/>
        <v>0.16147747276346405</v>
      </c>
      <c r="R39">
        <f t="shared" si="10"/>
        <v>0.10136583795890217</v>
      </c>
      <c r="S39">
        <f t="shared" si="11"/>
        <v>77.180095665048128</v>
      </c>
      <c r="T39">
        <f t="shared" si="12"/>
        <v>23.421370247054291</v>
      </c>
      <c r="U39">
        <f t="shared" si="13"/>
        <v>23.421370247054291</v>
      </c>
      <c r="V39">
        <f t="shared" si="14"/>
        <v>2.8924427363704894</v>
      </c>
      <c r="W39">
        <f t="shared" si="15"/>
        <v>60.043229109540121</v>
      </c>
      <c r="X39">
        <f t="shared" si="16"/>
        <v>1.7404924934906272</v>
      </c>
      <c r="Y39">
        <f t="shared" si="17"/>
        <v>2.8987323288615148</v>
      </c>
      <c r="Z39">
        <f t="shared" si="18"/>
        <v>1.1519502428798623</v>
      </c>
      <c r="AA39">
        <f t="shared" si="19"/>
        <v>-83.294114917036111</v>
      </c>
      <c r="AB39">
        <f t="shared" si="20"/>
        <v>5.7097483763914809</v>
      </c>
      <c r="AC39">
        <f t="shared" si="21"/>
        <v>0.4041972285547405</v>
      </c>
      <c r="AD39">
        <f t="shared" si="22"/>
        <v>-7.3647041766378152E-5</v>
      </c>
      <c r="AE39">
        <f t="shared" si="23"/>
        <v>13.632585614248763</v>
      </c>
      <c r="AF39">
        <f t="shared" si="24"/>
        <v>1.886227617309612</v>
      </c>
      <c r="AG39">
        <f t="shared" si="25"/>
        <v>13.539592573585729</v>
      </c>
      <c r="AH39">
        <v>436.90159707740651</v>
      </c>
      <c r="AI39">
        <v>420.28832727272732</v>
      </c>
      <c r="AJ39">
        <v>2.2931436056052499E-2</v>
      </c>
      <c r="AK39">
        <v>67.059367602092834</v>
      </c>
      <c r="AL39">
        <f t="shared" si="26"/>
        <v>1.8887554402956035</v>
      </c>
      <c r="AM39">
        <v>15.042709571072031</v>
      </c>
      <c r="AN39">
        <v>17.268987878787879</v>
      </c>
      <c r="AO39">
        <v>2.872828855100323E-6</v>
      </c>
      <c r="AP39">
        <v>78.113928424288815</v>
      </c>
      <c r="AQ39">
        <v>124</v>
      </c>
      <c r="AR39">
        <v>25</v>
      </c>
      <c r="AS39">
        <f t="shared" si="27"/>
        <v>1</v>
      </c>
      <c r="AT39">
        <f t="shared" si="28"/>
        <v>0</v>
      </c>
      <c r="AU39">
        <f t="shared" si="29"/>
        <v>53869.575978021909</v>
      </c>
      <c r="AV39" t="s">
        <v>476</v>
      </c>
      <c r="AW39">
        <v>10253.9</v>
      </c>
      <c r="AX39">
        <v>1242.208461538462</v>
      </c>
      <c r="AY39">
        <v>6166.32</v>
      </c>
      <c r="AZ39">
        <f t="shared" si="30"/>
        <v>0.79854946523397063</v>
      </c>
      <c r="BA39">
        <v>-1.9353733883053861</v>
      </c>
      <c r="BB39" t="s">
        <v>516</v>
      </c>
      <c r="BC39">
        <v>10235.9</v>
      </c>
      <c r="BD39">
        <v>1811.1672000000001</v>
      </c>
      <c r="BE39">
        <v>4484.47</v>
      </c>
      <c r="BF39">
        <f t="shared" si="31"/>
        <v>0.59612458105417132</v>
      </c>
      <c r="BG39">
        <v>0.5</v>
      </c>
      <c r="BH39">
        <f t="shared" si="32"/>
        <v>336.61552202607248</v>
      </c>
      <c r="BI39">
        <f t="shared" si="33"/>
        <v>13.539592573585729</v>
      </c>
      <c r="BJ39">
        <f t="shared" si="34"/>
        <v>100.33239352206182</v>
      </c>
      <c r="BK39">
        <f t="shared" si="35"/>
        <v>4.5972229292184884E-2</v>
      </c>
      <c r="BL39">
        <f t="shared" si="36"/>
        <v>0.37503874482380289</v>
      </c>
      <c r="BM39">
        <f t="shared" si="37"/>
        <v>1154.949964008787</v>
      </c>
      <c r="BN39" t="s">
        <v>431</v>
      </c>
      <c r="BO39">
        <v>0</v>
      </c>
      <c r="BP39">
        <f t="shared" si="38"/>
        <v>1154.949964008787</v>
      </c>
      <c r="BQ39">
        <f t="shared" si="39"/>
        <v>0.74245563823399707</v>
      </c>
      <c r="BR39">
        <f t="shared" si="40"/>
        <v>0.80290935963812149</v>
      </c>
      <c r="BS39">
        <f t="shared" si="41"/>
        <v>0.33560682765812599</v>
      </c>
      <c r="BT39">
        <f t="shared" si="42"/>
        <v>0.82451793857089317</v>
      </c>
      <c r="BU39">
        <f t="shared" si="43"/>
        <v>0.34155400154186338</v>
      </c>
      <c r="BV39">
        <f t="shared" si="44"/>
        <v>0.51200139667743905</v>
      </c>
      <c r="BW39">
        <f t="shared" si="45"/>
        <v>0.48799860332256095</v>
      </c>
      <c r="DF39">
        <f t="shared" si="46"/>
        <v>400.03419354838712</v>
      </c>
      <c r="DG39">
        <f t="shared" si="47"/>
        <v>336.61552202607248</v>
      </c>
      <c r="DH39">
        <f t="shared" si="48"/>
        <v>0.84146687321956726</v>
      </c>
      <c r="DI39">
        <f t="shared" si="49"/>
        <v>0.19293374643913438</v>
      </c>
      <c r="DJ39">
        <v>1717089122.5</v>
      </c>
      <c r="DK39">
        <v>412.95751612903217</v>
      </c>
      <c r="DL39">
        <v>430.24303225806437</v>
      </c>
      <c r="DM39">
        <v>17.26654516129032</v>
      </c>
      <c r="DN39">
        <v>15.04322258064516</v>
      </c>
      <c r="DO39">
        <v>412.68251612903231</v>
      </c>
      <c r="DP39">
        <v>17.270545161290329</v>
      </c>
      <c r="DQ39">
        <v>500.24022580645158</v>
      </c>
      <c r="DR39">
        <v>100.7014516129033</v>
      </c>
      <c r="DS39">
        <v>9.9981287096774174E-2</v>
      </c>
      <c r="DT39">
        <v>23.457377419354842</v>
      </c>
      <c r="DU39">
        <v>22.894200000000001</v>
      </c>
      <c r="DV39">
        <v>999.90000000000032</v>
      </c>
      <c r="DW39">
        <v>0</v>
      </c>
      <c r="DX39">
        <v>0</v>
      </c>
      <c r="DY39">
        <v>9997.1345161290319</v>
      </c>
      <c r="DZ39">
        <v>0</v>
      </c>
      <c r="EA39">
        <v>2.0132432258064519</v>
      </c>
      <c r="EB39">
        <v>-17.330151612903229</v>
      </c>
      <c r="EC39">
        <v>420.16816129032247</v>
      </c>
      <c r="ED39">
        <v>436.81406451612901</v>
      </c>
      <c r="EE39">
        <v>2.2245687096774192</v>
      </c>
      <c r="EF39">
        <v>430.24303225806437</v>
      </c>
      <c r="EG39">
        <v>15.04322258064516</v>
      </c>
      <c r="EH39">
        <v>1.738891935483871</v>
      </c>
      <c r="EI39">
        <v>1.514874516129032</v>
      </c>
      <c r="EJ39">
        <v>15.248045161290319</v>
      </c>
      <c r="EK39">
        <v>13.11913225806452</v>
      </c>
      <c r="EL39">
        <v>400.03419354838712</v>
      </c>
      <c r="EM39">
        <v>0.94999467741935484</v>
      </c>
      <c r="EN39">
        <v>5.0005235483870959E-2</v>
      </c>
      <c r="EO39">
        <v>0</v>
      </c>
      <c r="EP39">
        <v>1811.1845161290321</v>
      </c>
      <c r="EQ39">
        <v>8.8681199999999976</v>
      </c>
      <c r="ER39">
        <v>4063.198709677421</v>
      </c>
      <c r="ES39">
        <v>3375.6922580645169</v>
      </c>
      <c r="ET39">
        <v>36.789999999999992</v>
      </c>
      <c r="EU39">
        <v>40.036032258064523</v>
      </c>
      <c r="EV39">
        <v>38.100612903225787</v>
      </c>
      <c r="EW39">
        <v>41.477580645161282</v>
      </c>
      <c r="EX39">
        <v>39.999774193548383</v>
      </c>
      <c r="EY39">
        <v>371.60645161290319</v>
      </c>
      <c r="EZ39">
        <v>19.559999999999992</v>
      </c>
      <c r="FA39">
        <v>0</v>
      </c>
      <c r="FB39">
        <v>299.20000004768372</v>
      </c>
      <c r="FC39">
        <v>0</v>
      </c>
      <c r="FD39">
        <v>1811.1672000000001</v>
      </c>
      <c r="FE39">
        <v>-2.112307689529739</v>
      </c>
      <c r="FF39">
        <v>-11.19230769846622</v>
      </c>
      <c r="FG39">
        <v>4063.1172000000001</v>
      </c>
      <c r="FH39">
        <v>15</v>
      </c>
      <c r="FI39">
        <v>1717089155</v>
      </c>
      <c r="FJ39" t="s">
        <v>517</v>
      </c>
      <c r="FK39">
        <v>1717089155</v>
      </c>
      <c r="FL39">
        <v>1717089154.5</v>
      </c>
      <c r="FM39">
        <v>24</v>
      </c>
      <c r="FN39">
        <v>4.3999999999999997E-2</v>
      </c>
      <c r="FO39">
        <v>-1E-3</v>
      </c>
      <c r="FP39">
        <v>0.27500000000000002</v>
      </c>
      <c r="FQ39">
        <v>-4.0000000000000001E-3</v>
      </c>
      <c r="FR39">
        <v>431</v>
      </c>
      <c r="FS39">
        <v>15</v>
      </c>
      <c r="FT39">
        <v>0.08</v>
      </c>
      <c r="FU39">
        <v>0.04</v>
      </c>
      <c r="FV39">
        <v>-17.330990243902441</v>
      </c>
      <c r="FW39">
        <v>-2.8540766550530419E-2</v>
      </c>
      <c r="FX39">
        <v>1.7295703750735341E-2</v>
      </c>
      <c r="FY39">
        <v>1</v>
      </c>
      <c r="FZ39">
        <v>412.89481816783501</v>
      </c>
      <c r="GA39">
        <v>0.82125966295293351</v>
      </c>
      <c r="GB39">
        <v>5.9830395941591959E-2</v>
      </c>
      <c r="GC39">
        <v>1</v>
      </c>
      <c r="GD39">
        <v>2.224529024390244</v>
      </c>
      <c r="GE39">
        <v>2.205783972126171E-3</v>
      </c>
      <c r="GF39">
        <v>4.5938880327651928E-4</v>
      </c>
      <c r="GG39">
        <v>1</v>
      </c>
      <c r="GH39">
        <v>3</v>
      </c>
      <c r="GI39">
        <v>3</v>
      </c>
      <c r="GJ39" t="s">
        <v>433</v>
      </c>
      <c r="GK39">
        <v>2.9921199999999999</v>
      </c>
      <c r="GL39">
        <v>2.7467000000000001</v>
      </c>
      <c r="GM39">
        <v>9.25483E-2</v>
      </c>
      <c r="GN39">
        <v>9.5440800000000006E-2</v>
      </c>
      <c r="GO39">
        <v>9.3075099999999994E-2</v>
      </c>
      <c r="GP39">
        <v>8.4009100000000003E-2</v>
      </c>
      <c r="GQ39">
        <v>27141.599999999999</v>
      </c>
      <c r="GR39">
        <v>24324.799999999999</v>
      </c>
      <c r="GS39">
        <v>30140.7</v>
      </c>
      <c r="GT39">
        <v>27654.7</v>
      </c>
      <c r="GU39">
        <v>35989.1</v>
      </c>
      <c r="GV39">
        <v>35340.400000000001</v>
      </c>
      <c r="GW39">
        <v>42776.7</v>
      </c>
      <c r="GX39">
        <v>41445.300000000003</v>
      </c>
      <c r="GY39">
        <v>1.76637</v>
      </c>
      <c r="GZ39">
        <v>1.9355199999999999</v>
      </c>
      <c r="HA39">
        <v>4.6804499999999999E-2</v>
      </c>
      <c r="HB39">
        <v>0</v>
      </c>
      <c r="HC39">
        <v>22.123000000000001</v>
      </c>
      <c r="HD39">
        <v>999.9</v>
      </c>
      <c r="HE39">
        <v>54.8</v>
      </c>
      <c r="HF39">
        <v>26.4</v>
      </c>
      <c r="HG39">
        <v>18.801400000000001</v>
      </c>
      <c r="HH39">
        <v>60.443600000000004</v>
      </c>
      <c r="HI39">
        <v>11.3902</v>
      </c>
      <c r="HJ39">
        <v>1</v>
      </c>
      <c r="HK39">
        <v>-6.6143300000000002E-2</v>
      </c>
      <c r="HL39">
        <v>0.405528</v>
      </c>
      <c r="HM39">
        <v>20.355899999999998</v>
      </c>
      <c r="HN39">
        <v>5.2225299999999999</v>
      </c>
      <c r="HO39">
        <v>12.0092</v>
      </c>
      <c r="HP39">
        <v>4.9745999999999997</v>
      </c>
      <c r="HQ39">
        <v>3.2918799999999999</v>
      </c>
      <c r="HR39">
        <v>9999</v>
      </c>
      <c r="HS39">
        <v>9999</v>
      </c>
      <c r="HT39">
        <v>9999</v>
      </c>
      <c r="HU39">
        <v>999.9</v>
      </c>
      <c r="HV39">
        <v>1.8678300000000001</v>
      </c>
      <c r="HW39">
        <v>1.8591500000000001</v>
      </c>
      <c r="HX39">
        <v>1.8583700000000001</v>
      </c>
      <c r="HY39">
        <v>1.8605</v>
      </c>
      <c r="HZ39">
        <v>1.8647800000000001</v>
      </c>
      <c r="IA39">
        <v>1.86435</v>
      </c>
      <c r="IB39">
        <v>1.8665499999999999</v>
      </c>
      <c r="IC39">
        <v>1.86355</v>
      </c>
      <c r="ID39">
        <v>5</v>
      </c>
      <c r="IE39">
        <v>0</v>
      </c>
      <c r="IF39">
        <v>0</v>
      </c>
      <c r="IG39">
        <v>0</v>
      </c>
      <c r="IH39" t="s">
        <v>434</v>
      </c>
      <c r="II39" t="s">
        <v>435</v>
      </c>
      <c r="IJ39" t="s">
        <v>436</v>
      </c>
      <c r="IK39" t="s">
        <v>436</v>
      </c>
      <c r="IL39" t="s">
        <v>436</v>
      </c>
      <c r="IM39" t="s">
        <v>436</v>
      </c>
      <c r="IN39">
        <v>0</v>
      </c>
      <c r="IO39">
        <v>100</v>
      </c>
      <c r="IP39">
        <v>100</v>
      </c>
      <c r="IQ39">
        <v>0.27500000000000002</v>
      </c>
      <c r="IR39">
        <v>-4.0000000000000001E-3</v>
      </c>
      <c r="IS39">
        <v>0.23033333333330569</v>
      </c>
      <c r="IT39">
        <v>0</v>
      </c>
      <c r="IU39">
        <v>0</v>
      </c>
      <c r="IV39">
        <v>0</v>
      </c>
      <c r="IW39">
        <v>-2.74999999999892E-3</v>
      </c>
      <c r="IX39">
        <v>0</v>
      </c>
      <c r="IY39">
        <v>0</v>
      </c>
      <c r="IZ39">
        <v>0</v>
      </c>
      <c r="JA39">
        <v>-1</v>
      </c>
      <c r="JB39">
        <v>-1</v>
      </c>
      <c r="JC39">
        <v>-1</v>
      </c>
      <c r="JD39">
        <v>-1</v>
      </c>
      <c r="JE39">
        <v>4.5999999999999996</v>
      </c>
      <c r="JF39">
        <v>4.5999999999999996</v>
      </c>
      <c r="JG39">
        <v>0.15625</v>
      </c>
      <c r="JH39">
        <v>4.99756</v>
      </c>
      <c r="JI39">
        <v>1.4477500000000001</v>
      </c>
      <c r="JJ39">
        <v>2.31812</v>
      </c>
      <c r="JK39">
        <v>1.3964799999999999</v>
      </c>
      <c r="JL39">
        <v>2.4426299999999999</v>
      </c>
      <c r="JM39">
        <v>31.9146</v>
      </c>
      <c r="JN39">
        <v>24.253900000000002</v>
      </c>
      <c r="JO39">
        <v>2</v>
      </c>
      <c r="JP39">
        <v>355.95499999999998</v>
      </c>
      <c r="JQ39">
        <v>504.40600000000001</v>
      </c>
      <c r="JR39">
        <v>22</v>
      </c>
      <c r="JS39">
        <v>26.133900000000001</v>
      </c>
      <c r="JT39">
        <v>30.0002</v>
      </c>
      <c r="JU39">
        <v>26.389199999999999</v>
      </c>
      <c r="JV39">
        <v>26.4177</v>
      </c>
      <c r="JW39">
        <v>-1</v>
      </c>
      <c r="JX39">
        <v>24.095199999999998</v>
      </c>
      <c r="JY39">
        <v>73.683000000000007</v>
      </c>
      <c r="JZ39">
        <v>22</v>
      </c>
      <c r="KA39">
        <v>400</v>
      </c>
      <c r="KB39">
        <v>15.061400000000001</v>
      </c>
      <c r="KC39">
        <v>101.08499999999999</v>
      </c>
      <c r="KD39">
        <v>100.71</v>
      </c>
    </row>
    <row r="40" spans="1:290" x14ac:dyDescent="0.35">
      <c r="A40">
        <v>22</v>
      </c>
      <c r="B40">
        <v>1717089430.5</v>
      </c>
      <c r="C40">
        <v>6600.5</v>
      </c>
      <c r="D40" t="s">
        <v>518</v>
      </c>
      <c r="E40" t="s">
        <v>519</v>
      </c>
      <c r="F40">
        <v>15</v>
      </c>
      <c r="G40">
        <v>1717089422.75</v>
      </c>
      <c r="H40">
        <f t="shared" si="0"/>
        <v>1.91250435561307E-3</v>
      </c>
      <c r="I40">
        <f t="shared" si="1"/>
        <v>1.9125043556130701</v>
      </c>
      <c r="J40">
        <f t="shared" si="2"/>
        <v>13.599210752156814</v>
      </c>
      <c r="K40">
        <f t="shared" si="3"/>
        <v>415.71236666666658</v>
      </c>
      <c r="L40">
        <f t="shared" si="4"/>
        <v>277.87897439443009</v>
      </c>
      <c r="M40">
        <f t="shared" si="5"/>
        <v>28.012311945258528</v>
      </c>
      <c r="N40">
        <f t="shared" si="6"/>
        <v>41.906965145333345</v>
      </c>
      <c r="O40">
        <f t="shared" si="7"/>
        <v>0.17010580670172629</v>
      </c>
      <c r="P40">
        <f t="shared" si="8"/>
        <v>2.941880884840808</v>
      </c>
      <c r="Q40">
        <f t="shared" si="9"/>
        <v>0.16482435337157858</v>
      </c>
      <c r="R40">
        <f t="shared" si="10"/>
        <v>0.10347607896339285</v>
      </c>
      <c r="S40">
        <f t="shared" si="11"/>
        <v>77.172241037137283</v>
      </c>
      <c r="T40">
        <f t="shared" si="12"/>
        <v>23.386091908608584</v>
      </c>
      <c r="U40">
        <f t="shared" si="13"/>
        <v>23.386091908608584</v>
      </c>
      <c r="V40">
        <f t="shared" si="14"/>
        <v>2.8862920329958763</v>
      </c>
      <c r="W40">
        <f t="shared" si="15"/>
        <v>60.2509133224615</v>
      </c>
      <c r="X40">
        <f t="shared" si="16"/>
        <v>1.7434526224109252</v>
      </c>
      <c r="Y40">
        <f t="shared" si="17"/>
        <v>2.8936534340649858</v>
      </c>
      <c r="Z40">
        <f t="shared" si="18"/>
        <v>1.1428394105849511</v>
      </c>
      <c r="AA40">
        <f t="shared" si="19"/>
        <v>-84.341442082536389</v>
      </c>
      <c r="AB40">
        <f t="shared" si="20"/>
        <v>6.6953738591188792</v>
      </c>
      <c r="AC40">
        <f t="shared" si="21"/>
        <v>0.47372597832893265</v>
      </c>
      <c r="AD40">
        <f t="shared" si="22"/>
        <v>-1.0120795129786586E-4</v>
      </c>
      <c r="AE40">
        <f t="shared" si="23"/>
        <v>13.642902197287036</v>
      </c>
      <c r="AF40">
        <f t="shared" si="24"/>
        <v>1.9126134284630762</v>
      </c>
      <c r="AG40">
        <f t="shared" si="25"/>
        <v>13.599210752156814</v>
      </c>
      <c r="AH40">
        <v>439.6468206754347</v>
      </c>
      <c r="AI40">
        <v>423.08502424242403</v>
      </c>
      <c r="AJ40">
        <v>3.0033510851058831E-4</v>
      </c>
      <c r="AK40">
        <v>67.056387589013568</v>
      </c>
      <c r="AL40">
        <f t="shared" si="26"/>
        <v>1.9125043556130701</v>
      </c>
      <c r="AM40">
        <v>15.03140544031317</v>
      </c>
      <c r="AN40">
        <v>17.285733939393939</v>
      </c>
      <c r="AO40">
        <v>-1.5077794044495159E-5</v>
      </c>
      <c r="AP40">
        <v>78.098176277411696</v>
      </c>
      <c r="AQ40">
        <v>124</v>
      </c>
      <c r="AR40">
        <v>25</v>
      </c>
      <c r="AS40">
        <f t="shared" si="27"/>
        <v>1</v>
      </c>
      <c r="AT40">
        <f t="shared" si="28"/>
        <v>0</v>
      </c>
      <c r="AU40">
        <f t="shared" si="29"/>
        <v>53891.435831904004</v>
      </c>
      <c r="AV40" t="s">
        <v>476</v>
      </c>
      <c r="AW40">
        <v>10253.9</v>
      </c>
      <c r="AX40">
        <v>1242.208461538462</v>
      </c>
      <c r="AY40">
        <v>6166.32</v>
      </c>
      <c r="AZ40">
        <f t="shared" si="30"/>
        <v>0.79854946523397063</v>
      </c>
      <c r="BA40">
        <v>-1.9353733883053861</v>
      </c>
      <c r="BB40" t="s">
        <v>520</v>
      </c>
      <c r="BC40">
        <v>10241.799999999999</v>
      </c>
      <c r="BD40">
        <v>1812.3150000000001</v>
      </c>
      <c r="BE40">
        <v>4466.43</v>
      </c>
      <c r="BF40">
        <f t="shared" si="31"/>
        <v>0.59423633640289897</v>
      </c>
      <c r="BG40">
        <v>0.5</v>
      </c>
      <c r="BH40">
        <f t="shared" si="32"/>
        <v>336.58311568523527</v>
      </c>
      <c r="BI40">
        <f t="shared" si="33"/>
        <v>13.599210752156814</v>
      </c>
      <c r="BJ40">
        <f t="shared" si="34"/>
        <v>100.00495877993366</v>
      </c>
      <c r="BK40">
        <f t="shared" si="35"/>
        <v>4.6153783171315653E-2</v>
      </c>
      <c r="BL40">
        <f t="shared" si="36"/>
        <v>0.38059255378456602</v>
      </c>
      <c r="BM40">
        <f t="shared" si="37"/>
        <v>1153.7498025178984</v>
      </c>
      <c r="BN40" t="s">
        <v>431</v>
      </c>
      <c r="BO40">
        <v>0</v>
      </c>
      <c r="BP40">
        <f t="shared" si="38"/>
        <v>1153.7498025178984</v>
      </c>
      <c r="BQ40">
        <f t="shared" si="39"/>
        <v>0.74168411852018323</v>
      </c>
      <c r="BR40">
        <f t="shared" si="40"/>
        <v>0.80119867955178314</v>
      </c>
      <c r="BS40">
        <f t="shared" si="41"/>
        <v>0.33912542528658907</v>
      </c>
      <c r="BT40">
        <f t="shared" si="42"/>
        <v>0.82318009737830589</v>
      </c>
      <c r="BU40">
        <f t="shared" si="43"/>
        <v>0.34521760661236028</v>
      </c>
      <c r="BV40">
        <f t="shared" si="44"/>
        <v>0.51005637447710284</v>
      </c>
      <c r="BW40">
        <f t="shared" si="45"/>
        <v>0.48994362552289716</v>
      </c>
      <c r="DF40">
        <f t="shared" si="46"/>
        <v>399.99596666666667</v>
      </c>
      <c r="DG40">
        <f t="shared" si="47"/>
        <v>336.58311568523527</v>
      </c>
      <c r="DH40">
        <f t="shared" si="48"/>
        <v>0.84146627399801766</v>
      </c>
      <c r="DI40">
        <f t="shared" si="49"/>
        <v>0.19293254799603551</v>
      </c>
      <c r="DJ40">
        <v>1717089422.75</v>
      </c>
      <c r="DK40">
        <v>415.71236666666658</v>
      </c>
      <c r="DL40">
        <v>433.02949999999993</v>
      </c>
      <c r="DM40">
        <v>17.294853333333329</v>
      </c>
      <c r="DN40">
        <v>15.04051333333333</v>
      </c>
      <c r="DO40">
        <v>415.44036666666659</v>
      </c>
      <c r="DP40">
        <v>17.29885333333333</v>
      </c>
      <c r="DQ40">
        <v>500.24443333333329</v>
      </c>
      <c r="DR40">
        <v>100.7076</v>
      </c>
      <c r="DS40">
        <v>9.9998006666666667E-2</v>
      </c>
      <c r="DT40">
        <v>23.428306666666671</v>
      </c>
      <c r="DU40">
        <v>22.880646666666671</v>
      </c>
      <c r="DV40">
        <v>999.9000000000002</v>
      </c>
      <c r="DW40">
        <v>0</v>
      </c>
      <c r="DX40">
        <v>0</v>
      </c>
      <c r="DY40">
        <v>9999.7049999999999</v>
      </c>
      <c r="DZ40">
        <v>0</v>
      </c>
      <c r="EA40">
        <v>1.7727100000000009</v>
      </c>
      <c r="EB40">
        <v>-17.31462333333333</v>
      </c>
      <c r="EC40">
        <v>423.03120000000013</v>
      </c>
      <c r="ED40">
        <v>439.64190000000002</v>
      </c>
      <c r="EE40">
        <v>2.2541973333333329</v>
      </c>
      <c r="EF40">
        <v>433.02949999999993</v>
      </c>
      <c r="EG40">
        <v>15.04051333333333</v>
      </c>
      <c r="EH40">
        <v>1.7417083333333341</v>
      </c>
      <c r="EI40">
        <v>1.5146936666666659</v>
      </c>
      <c r="EJ40">
        <v>15.27323333333333</v>
      </c>
      <c r="EK40">
        <v>13.1173</v>
      </c>
      <c r="EL40">
        <v>399.99596666666667</v>
      </c>
      <c r="EM40">
        <v>0.95001299999999966</v>
      </c>
      <c r="EN40">
        <v>4.9987199999999982E-2</v>
      </c>
      <c r="EO40">
        <v>0</v>
      </c>
      <c r="EP40">
        <v>1812.287333333333</v>
      </c>
      <c r="EQ40">
        <v>8.8681199999999993</v>
      </c>
      <c r="ER40">
        <v>4033.0246666666671</v>
      </c>
      <c r="ES40">
        <v>3375.382333333333</v>
      </c>
      <c r="ET40">
        <v>35.653933333333327</v>
      </c>
      <c r="EU40">
        <v>37.866599999999991</v>
      </c>
      <c r="EV40">
        <v>36.807866666666662</v>
      </c>
      <c r="EW40">
        <v>37.916333333333327</v>
      </c>
      <c r="EX40">
        <v>38.25</v>
      </c>
      <c r="EY40">
        <v>371.57533333333328</v>
      </c>
      <c r="EZ40">
        <v>19.55</v>
      </c>
      <c r="FA40">
        <v>0</v>
      </c>
      <c r="FB40">
        <v>299.60000014305109</v>
      </c>
      <c r="FC40">
        <v>0</v>
      </c>
      <c r="FD40">
        <v>1812.3150000000001</v>
      </c>
      <c r="FE40">
        <v>1.685128209782556</v>
      </c>
      <c r="FF40">
        <v>-0.17880342807195701</v>
      </c>
      <c r="FG40">
        <v>4032.980384615385</v>
      </c>
      <c r="FH40">
        <v>15</v>
      </c>
      <c r="FI40">
        <v>1717089456.5</v>
      </c>
      <c r="FJ40" t="s">
        <v>521</v>
      </c>
      <c r="FK40">
        <v>1717089456.5</v>
      </c>
      <c r="FL40">
        <v>1717089455.5</v>
      </c>
      <c r="FM40">
        <v>25</v>
      </c>
      <c r="FN40">
        <v>-3.0000000000000001E-3</v>
      </c>
      <c r="FO40">
        <v>0</v>
      </c>
      <c r="FP40">
        <v>0.27200000000000002</v>
      </c>
      <c r="FQ40">
        <v>-4.0000000000000001E-3</v>
      </c>
      <c r="FR40">
        <v>433</v>
      </c>
      <c r="FS40">
        <v>15</v>
      </c>
      <c r="FT40">
        <v>0.08</v>
      </c>
      <c r="FU40">
        <v>0.03</v>
      </c>
      <c r="FV40">
        <v>-17.315495121951219</v>
      </c>
      <c r="FW40">
        <v>7.2913588850153879E-2</v>
      </c>
      <c r="FX40">
        <v>2.4117890851637121E-2</v>
      </c>
      <c r="FY40">
        <v>1</v>
      </c>
      <c r="FZ40">
        <v>415.71131814888457</v>
      </c>
      <c r="GA40">
        <v>0.37956840063589381</v>
      </c>
      <c r="GB40">
        <v>2.940786553294045E-2</v>
      </c>
      <c r="GC40">
        <v>1</v>
      </c>
      <c r="GD40">
        <v>2.2510556097560981</v>
      </c>
      <c r="GE40">
        <v>6.6013588850179328E-2</v>
      </c>
      <c r="GF40">
        <v>8.0652591474795789E-3</v>
      </c>
      <c r="GG40">
        <v>1</v>
      </c>
      <c r="GH40">
        <v>3</v>
      </c>
      <c r="GI40">
        <v>3</v>
      </c>
      <c r="GJ40" t="s">
        <v>433</v>
      </c>
      <c r="GK40">
        <v>2.9918300000000002</v>
      </c>
      <c r="GL40">
        <v>2.74634</v>
      </c>
      <c r="GM40">
        <v>9.3005299999999999E-2</v>
      </c>
      <c r="GN40">
        <v>9.5876500000000003E-2</v>
      </c>
      <c r="GO40">
        <v>9.3147800000000003E-2</v>
      </c>
      <c r="GP40">
        <v>8.3955500000000002E-2</v>
      </c>
      <c r="GQ40">
        <v>27127</v>
      </c>
      <c r="GR40">
        <v>24311.599999999999</v>
      </c>
      <c r="GS40">
        <v>30139.7</v>
      </c>
      <c r="GT40">
        <v>27653.1</v>
      </c>
      <c r="GU40">
        <v>35984.800000000003</v>
      </c>
      <c r="GV40">
        <v>35340.6</v>
      </c>
      <c r="GW40">
        <v>42775</v>
      </c>
      <c r="GX40">
        <v>41443.1</v>
      </c>
      <c r="GY40">
        <v>1.7667200000000001</v>
      </c>
      <c r="GZ40">
        <v>1.9348000000000001</v>
      </c>
      <c r="HA40">
        <v>4.4979199999999997E-2</v>
      </c>
      <c r="HB40">
        <v>0</v>
      </c>
      <c r="HC40">
        <v>22.142399999999999</v>
      </c>
      <c r="HD40">
        <v>999.9</v>
      </c>
      <c r="HE40">
        <v>54.2</v>
      </c>
      <c r="HF40">
        <v>26.5</v>
      </c>
      <c r="HG40">
        <v>18.7041</v>
      </c>
      <c r="HH40">
        <v>60.953600000000002</v>
      </c>
      <c r="HI40">
        <v>11.774800000000001</v>
      </c>
      <c r="HJ40">
        <v>1</v>
      </c>
      <c r="HK40">
        <v>-6.4291200000000007E-2</v>
      </c>
      <c r="HL40">
        <v>0.40260099999999999</v>
      </c>
      <c r="HM40">
        <v>20.356300000000001</v>
      </c>
      <c r="HN40">
        <v>5.2207299999999996</v>
      </c>
      <c r="HO40">
        <v>12.0091</v>
      </c>
      <c r="HP40">
        <v>4.9741499999999998</v>
      </c>
      <c r="HQ40">
        <v>3.2917000000000001</v>
      </c>
      <c r="HR40">
        <v>9999</v>
      </c>
      <c r="HS40">
        <v>9999</v>
      </c>
      <c r="HT40">
        <v>9999</v>
      </c>
      <c r="HU40">
        <v>999.9</v>
      </c>
      <c r="HV40">
        <v>1.8678300000000001</v>
      </c>
      <c r="HW40">
        <v>1.85917</v>
      </c>
      <c r="HX40">
        <v>1.85839</v>
      </c>
      <c r="HY40">
        <v>1.8605100000000001</v>
      </c>
      <c r="HZ40">
        <v>1.8647800000000001</v>
      </c>
      <c r="IA40">
        <v>1.86436</v>
      </c>
      <c r="IB40">
        <v>1.8666</v>
      </c>
      <c r="IC40">
        <v>1.8635600000000001</v>
      </c>
      <c r="ID40">
        <v>5</v>
      </c>
      <c r="IE40">
        <v>0</v>
      </c>
      <c r="IF40">
        <v>0</v>
      </c>
      <c r="IG40">
        <v>0</v>
      </c>
      <c r="IH40" t="s">
        <v>434</v>
      </c>
      <c r="II40" t="s">
        <v>435</v>
      </c>
      <c r="IJ40" t="s">
        <v>436</v>
      </c>
      <c r="IK40" t="s">
        <v>436</v>
      </c>
      <c r="IL40" t="s">
        <v>436</v>
      </c>
      <c r="IM40" t="s">
        <v>436</v>
      </c>
      <c r="IN40">
        <v>0</v>
      </c>
      <c r="IO40">
        <v>100</v>
      </c>
      <c r="IP40">
        <v>100</v>
      </c>
      <c r="IQ40">
        <v>0.27200000000000002</v>
      </c>
      <c r="IR40">
        <v>-4.0000000000000001E-3</v>
      </c>
      <c r="IS40">
        <v>0.27457142857150529</v>
      </c>
      <c r="IT40">
        <v>0</v>
      </c>
      <c r="IU40">
        <v>0</v>
      </c>
      <c r="IV40">
        <v>0</v>
      </c>
      <c r="IW40">
        <v>-4.1549999999972442E-3</v>
      </c>
      <c r="IX40">
        <v>0</v>
      </c>
      <c r="IY40">
        <v>0</v>
      </c>
      <c r="IZ40">
        <v>0</v>
      </c>
      <c r="JA40">
        <v>-1</v>
      </c>
      <c r="JB40">
        <v>-1</v>
      </c>
      <c r="JC40">
        <v>-1</v>
      </c>
      <c r="JD40">
        <v>-1</v>
      </c>
      <c r="JE40">
        <v>4.5999999999999996</v>
      </c>
      <c r="JF40">
        <v>4.5999999999999996</v>
      </c>
      <c r="JG40">
        <v>0.15625</v>
      </c>
      <c r="JH40">
        <v>4.99756</v>
      </c>
      <c r="JI40">
        <v>1.4477500000000001</v>
      </c>
      <c r="JJ40">
        <v>2.31812</v>
      </c>
      <c r="JK40">
        <v>1.3952599999999999</v>
      </c>
      <c r="JL40">
        <v>2.50122</v>
      </c>
      <c r="JM40">
        <v>31.958500000000001</v>
      </c>
      <c r="JN40">
        <v>24.253900000000002</v>
      </c>
      <c r="JO40">
        <v>2</v>
      </c>
      <c r="JP40">
        <v>356.22199999999998</v>
      </c>
      <c r="JQ40">
        <v>504.06799999999998</v>
      </c>
      <c r="JR40">
        <v>21.9998</v>
      </c>
      <c r="JS40">
        <v>26.153700000000001</v>
      </c>
      <c r="JT40">
        <v>30.0002</v>
      </c>
      <c r="JU40">
        <v>26.407</v>
      </c>
      <c r="JV40">
        <v>26.435500000000001</v>
      </c>
      <c r="JW40">
        <v>-1</v>
      </c>
      <c r="JX40">
        <v>23.716899999999999</v>
      </c>
      <c r="JY40">
        <v>72.367999999999995</v>
      </c>
      <c r="JZ40">
        <v>22</v>
      </c>
      <c r="KA40">
        <v>400</v>
      </c>
      <c r="KB40">
        <v>15.0609</v>
      </c>
      <c r="KC40">
        <v>101.08199999999999</v>
      </c>
      <c r="KD40">
        <v>100.705</v>
      </c>
    </row>
    <row r="41" spans="1:290" x14ac:dyDescent="0.35">
      <c r="A41">
        <v>23</v>
      </c>
      <c r="B41">
        <v>1717090030.0999999</v>
      </c>
      <c r="C41">
        <v>7200.0999999046326</v>
      </c>
      <c r="D41" t="s">
        <v>522</v>
      </c>
      <c r="E41" t="s">
        <v>523</v>
      </c>
      <c r="F41">
        <v>15</v>
      </c>
      <c r="G41">
        <v>1717090022.099999</v>
      </c>
      <c r="H41">
        <f t="shared" si="0"/>
        <v>1.9256715374259756E-3</v>
      </c>
      <c r="I41">
        <f t="shared" si="1"/>
        <v>1.9256715374259756</v>
      </c>
      <c r="J41">
        <f t="shared" si="2"/>
        <v>13.635374487732054</v>
      </c>
      <c r="K41">
        <f t="shared" si="3"/>
        <v>417.98077419354843</v>
      </c>
      <c r="L41">
        <f t="shared" si="4"/>
        <v>280.2218144897505</v>
      </c>
      <c r="M41">
        <f t="shared" si="5"/>
        <v>28.249162764788917</v>
      </c>
      <c r="N41">
        <f t="shared" si="6"/>
        <v>42.136644301751581</v>
      </c>
      <c r="O41">
        <f t="shared" si="7"/>
        <v>0.17075497786733485</v>
      </c>
      <c r="P41">
        <f t="shared" si="8"/>
        <v>2.9413223461684748</v>
      </c>
      <c r="Q41">
        <f t="shared" si="9"/>
        <v>0.16543283874240505</v>
      </c>
      <c r="R41">
        <f t="shared" si="10"/>
        <v>0.10385987920268741</v>
      </c>
      <c r="S41">
        <f t="shared" si="11"/>
        <v>77.175113332499777</v>
      </c>
      <c r="T41">
        <f t="shared" si="12"/>
        <v>23.375910138801959</v>
      </c>
      <c r="U41">
        <f t="shared" si="13"/>
        <v>23.375910138801959</v>
      </c>
      <c r="V41">
        <f t="shared" si="14"/>
        <v>2.884518991677719</v>
      </c>
      <c r="W41">
        <f t="shared" si="15"/>
        <v>60.08610848621796</v>
      </c>
      <c r="X41">
        <f t="shared" si="16"/>
        <v>1.7379736066909823</v>
      </c>
      <c r="Y41">
        <f t="shared" si="17"/>
        <v>2.892471572010066</v>
      </c>
      <c r="Z41">
        <f t="shared" si="18"/>
        <v>1.1465453849867366</v>
      </c>
      <c r="AA41">
        <f t="shared" si="19"/>
        <v>-84.922114800485517</v>
      </c>
      <c r="AB41">
        <f t="shared" si="20"/>
        <v>7.2349282396313104</v>
      </c>
      <c r="AC41">
        <f t="shared" si="21"/>
        <v>0.5119550126500878</v>
      </c>
      <c r="AD41">
        <f t="shared" si="22"/>
        <v>-1.1821570433845352E-4</v>
      </c>
      <c r="AE41">
        <f t="shared" si="23"/>
        <v>13.606660886384832</v>
      </c>
      <c r="AF41">
        <f t="shared" si="24"/>
        <v>1.9260211682484101</v>
      </c>
      <c r="AG41">
        <f t="shared" si="25"/>
        <v>13.635374487732054</v>
      </c>
      <c r="AH41">
        <v>441.87894574811099</v>
      </c>
      <c r="AI41">
        <v>425.27552727272712</v>
      </c>
      <c r="AJ41">
        <v>1.074343336614888E-5</v>
      </c>
      <c r="AK41">
        <v>67.057154131144728</v>
      </c>
      <c r="AL41">
        <f t="shared" si="26"/>
        <v>1.9256715374259756</v>
      </c>
      <c r="AM41">
        <v>14.9706099507051</v>
      </c>
      <c r="AN41">
        <v>17.240525454545448</v>
      </c>
      <c r="AO41">
        <v>-1.4560400108949229E-6</v>
      </c>
      <c r="AP41">
        <v>78.102386701368332</v>
      </c>
      <c r="AQ41">
        <v>124</v>
      </c>
      <c r="AR41">
        <v>25</v>
      </c>
      <c r="AS41">
        <f t="shared" si="27"/>
        <v>1</v>
      </c>
      <c r="AT41">
        <f t="shared" si="28"/>
        <v>0</v>
      </c>
      <c r="AU41">
        <f t="shared" si="29"/>
        <v>53876.299400219636</v>
      </c>
      <c r="AV41" t="s">
        <v>476</v>
      </c>
      <c r="AW41">
        <v>10253.9</v>
      </c>
      <c r="AX41">
        <v>1242.208461538462</v>
      </c>
      <c r="AY41">
        <v>6166.32</v>
      </c>
      <c r="AZ41">
        <f t="shared" si="30"/>
        <v>0.79854946523397063</v>
      </c>
      <c r="BA41">
        <v>-1.9353733883053861</v>
      </c>
      <c r="BB41" t="s">
        <v>524</v>
      </c>
      <c r="BC41">
        <v>10242</v>
      </c>
      <c r="BD41">
        <v>1809.1436000000001</v>
      </c>
      <c r="BE41">
        <v>4423.03</v>
      </c>
      <c r="BF41">
        <f t="shared" si="31"/>
        <v>0.59097189031048847</v>
      </c>
      <c r="BG41">
        <v>0.5</v>
      </c>
      <c r="BH41">
        <f t="shared" si="32"/>
        <v>336.59582376302399</v>
      </c>
      <c r="BI41">
        <f t="shared" si="33"/>
        <v>13.635374487732054</v>
      </c>
      <c r="BJ41">
        <f t="shared" si="34"/>
        <v>99.459335119925157</v>
      </c>
      <c r="BK41">
        <f t="shared" si="35"/>
        <v>4.625948029289819E-2</v>
      </c>
      <c r="BL41">
        <f t="shared" si="36"/>
        <v>0.39413931173878541</v>
      </c>
      <c r="BM41">
        <f t="shared" si="37"/>
        <v>1150.8328242559789</v>
      </c>
      <c r="BN41" t="s">
        <v>431</v>
      </c>
      <c r="BO41">
        <v>0</v>
      </c>
      <c r="BP41">
        <f t="shared" si="38"/>
        <v>1150.8328242559789</v>
      </c>
      <c r="BQ41">
        <f t="shared" si="39"/>
        <v>0.73980894901097694</v>
      </c>
      <c r="BR41">
        <f t="shared" si="40"/>
        <v>0.79881689874194794</v>
      </c>
      <c r="BS41">
        <f t="shared" si="41"/>
        <v>0.34758138918805875</v>
      </c>
      <c r="BT41">
        <f t="shared" si="42"/>
        <v>0.82176455622978872</v>
      </c>
      <c r="BU41">
        <f t="shared" si="43"/>
        <v>0.35403137934293499</v>
      </c>
      <c r="BV41">
        <f t="shared" si="44"/>
        <v>0.50814358110798841</v>
      </c>
      <c r="BW41">
        <f t="shared" si="45"/>
        <v>0.49185641889201159</v>
      </c>
      <c r="DF41">
        <f t="shared" si="46"/>
        <v>400.0110967741935</v>
      </c>
      <c r="DG41">
        <f t="shared" si="47"/>
        <v>336.59582376302399</v>
      </c>
      <c r="DH41">
        <f t="shared" si="48"/>
        <v>0.84146621550609768</v>
      </c>
      <c r="DI41">
        <f t="shared" si="49"/>
        <v>0.19293243101219557</v>
      </c>
      <c r="DJ41">
        <v>1717090022.099999</v>
      </c>
      <c r="DK41">
        <v>417.98077419354843</v>
      </c>
      <c r="DL41">
        <v>435.26674193548399</v>
      </c>
      <c r="DM41">
        <v>17.240090322580649</v>
      </c>
      <c r="DN41">
        <v>14.96977096774194</v>
      </c>
      <c r="DO41">
        <v>417.67577419354842</v>
      </c>
      <c r="DP41">
        <v>17.246090322580649</v>
      </c>
      <c r="DQ41">
        <v>500.23351612903218</v>
      </c>
      <c r="DR41">
        <v>100.7100322580645</v>
      </c>
      <c r="DS41">
        <v>9.9973616129032258E-2</v>
      </c>
      <c r="DT41">
        <v>23.421535483870962</v>
      </c>
      <c r="DU41">
        <v>22.867693548387098</v>
      </c>
      <c r="DV41">
        <v>999.90000000000032</v>
      </c>
      <c r="DW41">
        <v>0</v>
      </c>
      <c r="DX41">
        <v>0</v>
      </c>
      <c r="DY41">
        <v>9996.2870967741947</v>
      </c>
      <c r="DZ41">
        <v>0</v>
      </c>
      <c r="EA41">
        <v>1.828110000000001</v>
      </c>
      <c r="EB41">
        <v>-17.31880967741936</v>
      </c>
      <c r="EC41">
        <v>425.28048387096771</v>
      </c>
      <c r="ED41">
        <v>441.88151612903232</v>
      </c>
      <c r="EE41">
        <v>2.27227064516129</v>
      </c>
      <c r="EF41">
        <v>435.26674193548399</v>
      </c>
      <c r="EG41">
        <v>14.96977096774194</v>
      </c>
      <c r="EH41">
        <v>1.736446774193549</v>
      </c>
      <c r="EI41">
        <v>1.5076058064516129</v>
      </c>
      <c r="EJ41">
        <v>15.22614516129032</v>
      </c>
      <c r="EK41">
        <v>13.04552580645162</v>
      </c>
      <c r="EL41">
        <v>400.0110967741935</v>
      </c>
      <c r="EM41">
        <v>0.95001422580645123</v>
      </c>
      <c r="EN41">
        <v>4.9985977419354823E-2</v>
      </c>
      <c r="EO41">
        <v>0</v>
      </c>
      <c r="EP41">
        <v>1809.1296774193549</v>
      </c>
      <c r="EQ41">
        <v>8.8681199999999976</v>
      </c>
      <c r="ER41">
        <v>4021.788064516129</v>
      </c>
      <c r="ES41">
        <v>3375.5138709677422</v>
      </c>
      <c r="ET41">
        <v>35.614838709677407</v>
      </c>
      <c r="EU41">
        <v>37.824193548387093</v>
      </c>
      <c r="EV41">
        <v>36.758000000000003</v>
      </c>
      <c r="EW41">
        <v>37.891000000000012</v>
      </c>
      <c r="EX41">
        <v>38.203258064516113</v>
      </c>
      <c r="EY41">
        <v>371.59129032258062</v>
      </c>
      <c r="EZ41">
        <v>19.54999999999999</v>
      </c>
      <c r="FA41">
        <v>0</v>
      </c>
      <c r="FB41">
        <v>598.80000019073486</v>
      </c>
      <c r="FC41">
        <v>0</v>
      </c>
      <c r="FD41">
        <v>1809.1436000000001</v>
      </c>
      <c r="FE41">
        <v>0.2338461510576991</v>
      </c>
      <c r="FF41">
        <v>-0.42615382926020889</v>
      </c>
      <c r="FG41">
        <v>4021.7248</v>
      </c>
      <c r="FH41">
        <v>15</v>
      </c>
      <c r="FI41">
        <v>1717090052.0999999</v>
      </c>
      <c r="FJ41" t="s">
        <v>525</v>
      </c>
      <c r="FK41">
        <v>1717090048.0999999</v>
      </c>
      <c r="FL41">
        <v>1717090052.0999999</v>
      </c>
      <c r="FM41">
        <v>26</v>
      </c>
      <c r="FN41">
        <v>3.3000000000000002E-2</v>
      </c>
      <c r="FO41">
        <v>-2E-3</v>
      </c>
      <c r="FP41">
        <v>0.30499999999999999</v>
      </c>
      <c r="FQ41">
        <v>-6.0000000000000001E-3</v>
      </c>
      <c r="FR41">
        <v>435</v>
      </c>
      <c r="FS41">
        <v>15</v>
      </c>
      <c r="FT41">
        <v>0.13</v>
      </c>
      <c r="FU41">
        <v>0.03</v>
      </c>
      <c r="FV41">
        <v>-17.307359999999999</v>
      </c>
      <c r="FW41">
        <v>-0.22013358348964901</v>
      </c>
      <c r="FX41">
        <v>2.6333664765846941E-2</v>
      </c>
      <c r="FY41">
        <v>1</v>
      </c>
      <c r="FZ41">
        <v>417.95046869552863</v>
      </c>
      <c r="GA41">
        <v>-0.20922623602222229</v>
      </c>
      <c r="GB41">
        <v>2.0004673469517561E-2</v>
      </c>
      <c r="GC41">
        <v>1</v>
      </c>
      <c r="GD41">
        <v>2.272529</v>
      </c>
      <c r="GE41">
        <v>-9.7569230769299856E-3</v>
      </c>
      <c r="GF41">
        <v>1.317155647598281E-3</v>
      </c>
      <c r="GG41">
        <v>1</v>
      </c>
      <c r="GH41">
        <v>3</v>
      </c>
      <c r="GI41">
        <v>3</v>
      </c>
      <c r="GJ41" t="s">
        <v>433</v>
      </c>
      <c r="GK41">
        <v>2.9923299999999999</v>
      </c>
      <c r="GL41">
        <v>2.7466900000000001</v>
      </c>
      <c r="GM41">
        <v>9.3375700000000006E-2</v>
      </c>
      <c r="GN41">
        <v>9.6240900000000004E-2</v>
      </c>
      <c r="GO41">
        <v>9.2971600000000001E-2</v>
      </c>
      <c r="GP41">
        <v>8.3710000000000007E-2</v>
      </c>
      <c r="GQ41">
        <v>27114.799999999999</v>
      </c>
      <c r="GR41">
        <v>24301.9</v>
      </c>
      <c r="GS41">
        <v>30138.5</v>
      </c>
      <c r="GT41">
        <v>27653.3</v>
      </c>
      <c r="GU41">
        <v>35990.9</v>
      </c>
      <c r="GV41">
        <v>35351</v>
      </c>
      <c r="GW41">
        <v>42773.8</v>
      </c>
      <c r="GX41">
        <v>41444</v>
      </c>
      <c r="GY41">
        <v>1.76698</v>
      </c>
      <c r="GZ41">
        <v>1.9339999999999999</v>
      </c>
      <c r="HA41">
        <v>4.5031300000000003E-2</v>
      </c>
      <c r="HB41">
        <v>0</v>
      </c>
      <c r="HC41">
        <v>22.128599999999999</v>
      </c>
      <c r="HD41">
        <v>999.9</v>
      </c>
      <c r="HE41">
        <v>53.3</v>
      </c>
      <c r="HF41">
        <v>26.6</v>
      </c>
      <c r="HG41">
        <v>18.501899999999999</v>
      </c>
      <c r="HH41">
        <v>61.228999999999999</v>
      </c>
      <c r="HI41">
        <v>10.801299999999999</v>
      </c>
      <c r="HJ41">
        <v>1</v>
      </c>
      <c r="HK41">
        <v>-6.4405500000000004E-2</v>
      </c>
      <c r="HL41">
        <v>0.38837100000000002</v>
      </c>
      <c r="HM41">
        <v>20.356200000000001</v>
      </c>
      <c r="HN41">
        <v>5.2219300000000004</v>
      </c>
      <c r="HO41">
        <v>12.007099999999999</v>
      </c>
      <c r="HP41">
        <v>4.9736500000000001</v>
      </c>
      <c r="HQ41">
        <v>3.2918500000000002</v>
      </c>
      <c r="HR41">
        <v>9999</v>
      </c>
      <c r="HS41">
        <v>9999</v>
      </c>
      <c r="HT41">
        <v>9999</v>
      </c>
      <c r="HU41">
        <v>999.9</v>
      </c>
      <c r="HV41">
        <v>1.8678300000000001</v>
      </c>
      <c r="HW41">
        <v>1.8591500000000001</v>
      </c>
      <c r="HX41">
        <v>1.8583700000000001</v>
      </c>
      <c r="HY41">
        <v>1.8605</v>
      </c>
      <c r="HZ41">
        <v>1.8647800000000001</v>
      </c>
      <c r="IA41">
        <v>1.86433</v>
      </c>
      <c r="IB41">
        <v>1.86653</v>
      </c>
      <c r="IC41">
        <v>1.8635299999999999</v>
      </c>
      <c r="ID41">
        <v>5</v>
      </c>
      <c r="IE41">
        <v>0</v>
      </c>
      <c r="IF41">
        <v>0</v>
      </c>
      <c r="IG41">
        <v>0</v>
      </c>
      <c r="IH41" t="s">
        <v>434</v>
      </c>
      <c r="II41" t="s">
        <v>435</v>
      </c>
      <c r="IJ41" t="s">
        <v>436</v>
      </c>
      <c r="IK41" t="s">
        <v>436</v>
      </c>
      <c r="IL41" t="s">
        <v>436</v>
      </c>
      <c r="IM41" t="s">
        <v>436</v>
      </c>
      <c r="IN41">
        <v>0</v>
      </c>
      <c r="IO41">
        <v>100</v>
      </c>
      <c r="IP41">
        <v>100</v>
      </c>
      <c r="IQ41">
        <v>0.30499999999999999</v>
      </c>
      <c r="IR41">
        <v>-6.0000000000000001E-3</v>
      </c>
      <c r="IS41">
        <v>0.27205000000003571</v>
      </c>
      <c r="IT41">
        <v>0</v>
      </c>
      <c r="IU41">
        <v>0</v>
      </c>
      <c r="IV41">
        <v>0</v>
      </c>
      <c r="IW41">
        <v>-4.0399999999998224E-3</v>
      </c>
      <c r="IX41">
        <v>0</v>
      </c>
      <c r="IY41">
        <v>0</v>
      </c>
      <c r="IZ41">
        <v>0</v>
      </c>
      <c r="JA41">
        <v>-1</v>
      </c>
      <c r="JB41">
        <v>-1</v>
      </c>
      <c r="JC41">
        <v>-1</v>
      </c>
      <c r="JD41">
        <v>-1</v>
      </c>
      <c r="JE41">
        <v>9.6</v>
      </c>
      <c r="JF41">
        <v>9.6</v>
      </c>
      <c r="JG41">
        <v>0.15625</v>
      </c>
      <c r="JH41">
        <v>4.99756</v>
      </c>
      <c r="JI41">
        <v>1.4477500000000001</v>
      </c>
      <c r="JJ41">
        <v>2.31812</v>
      </c>
      <c r="JK41">
        <v>1.3964799999999999</v>
      </c>
      <c r="JL41">
        <v>2.5476100000000002</v>
      </c>
      <c r="JM41">
        <v>31.980499999999999</v>
      </c>
      <c r="JN41">
        <v>24.262599999999999</v>
      </c>
      <c r="JO41">
        <v>2</v>
      </c>
      <c r="JP41">
        <v>356.37900000000002</v>
      </c>
      <c r="JQ41">
        <v>503.6</v>
      </c>
      <c r="JR41">
        <v>21.9999</v>
      </c>
      <c r="JS41">
        <v>26.151499999999999</v>
      </c>
      <c r="JT41">
        <v>30.0001</v>
      </c>
      <c r="JU41">
        <v>26.413699999999999</v>
      </c>
      <c r="JV41">
        <v>26.444400000000002</v>
      </c>
      <c r="JW41">
        <v>-1</v>
      </c>
      <c r="JX41">
        <v>23.531199999999998</v>
      </c>
      <c r="JY41">
        <v>70.510599999999997</v>
      </c>
      <c r="JZ41">
        <v>22</v>
      </c>
      <c r="KA41">
        <v>400</v>
      </c>
      <c r="KB41">
        <v>14.978899999999999</v>
      </c>
      <c r="KC41">
        <v>101.078</v>
      </c>
      <c r="KD41">
        <v>100.706</v>
      </c>
    </row>
    <row r="42" spans="1:290" x14ac:dyDescent="0.35">
      <c r="A42">
        <v>24</v>
      </c>
      <c r="B42">
        <v>1717090330.0999999</v>
      </c>
      <c r="C42">
        <v>7500.0999999046326</v>
      </c>
      <c r="D42" t="s">
        <v>526</v>
      </c>
      <c r="E42" t="s">
        <v>527</v>
      </c>
      <c r="F42">
        <v>15</v>
      </c>
      <c r="G42">
        <v>1717090322.099999</v>
      </c>
      <c r="H42">
        <f t="shared" si="0"/>
        <v>1.9199494621416832E-3</v>
      </c>
      <c r="I42">
        <f t="shared" si="1"/>
        <v>1.9199494621416833</v>
      </c>
      <c r="J42">
        <f t="shared" si="2"/>
        <v>13.554083433413341</v>
      </c>
      <c r="K42">
        <f t="shared" si="3"/>
        <v>417.66954838709682</v>
      </c>
      <c r="L42">
        <f t="shared" si="4"/>
        <v>279.62742065029397</v>
      </c>
      <c r="M42">
        <f t="shared" si="5"/>
        <v>28.189104879257016</v>
      </c>
      <c r="N42">
        <f t="shared" si="6"/>
        <v>42.105064935960563</v>
      </c>
      <c r="O42">
        <f t="shared" si="7"/>
        <v>0.169365024359272</v>
      </c>
      <c r="P42">
        <f t="shared" si="8"/>
        <v>2.9416184059121644</v>
      </c>
      <c r="Q42">
        <f t="shared" si="9"/>
        <v>0.16412825676785672</v>
      </c>
      <c r="R42">
        <f t="shared" si="10"/>
        <v>0.10303717522277413</v>
      </c>
      <c r="S42">
        <f t="shared" si="11"/>
        <v>77.174661670684728</v>
      </c>
      <c r="T42">
        <f t="shared" si="12"/>
        <v>23.411305237540635</v>
      </c>
      <c r="U42">
        <f t="shared" si="13"/>
        <v>23.411305237540635</v>
      </c>
      <c r="V42">
        <f t="shared" si="14"/>
        <v>2.8906867556766316</v>
      </c>
      <c r="W42">
        <f t="shared" si="15"/>
        <v>59.981733410666692</v>
      </c>
      <c r="X42">
        <f t="shared" si="16"/>
        <v>1.7385069275614182</v>
      </c>
      <c r="Y42">
        <f t="shared" si="17"/>
        <v>2.8983939421334819</v>
      </c>
      <c r="Z42">
        <f t="shared" si="18"/>
        <v>1.1521798281152134</v>
      </c>
      <c r="AA42">
        <f t="shared" si="19"/>
        <v>-84.669771280448231</v>
      </c>
      <c r="AB42">
        <f t="shared" si="20"/>
        <v>6.9995741120577613</v>
      </c>
      <c r="AC42">
        <f t="shared" si="21"/>
        <v>0.49542484466887382</v>
      </c>
      <c r="AD42">
        <f t="shared" si="22"/>
        <v>-1.1065303686663697E-4</v>
      </c>
      <c r="AE42">
        <f t="shared" si="23"/>
        <v>13.585451245836985</v>
      </c>
      <c r="AF42">
        <f t="shared" si="24"/>
        <v>1.9213826767678668</v>
      </c>
      <c r="AG42">
        <f t="shared" si="25"/>
        <v>13.554083433413341</v>
      </c>
      <c r="AH42">
        <v>441.53957696327382</v>
      </c>
      <c r="AI42">
        <v>425.03397575757549</v>
      </c>
      <c r="AJ42">
        <v>3.373860156334474E-4</v>
      </c>
      <c r="AK42">
        <v>67.053717190413067</v>
      </c>
      <c r="AL42">
        <f t="shared" si="26"/>
        <v>1.9199494621416833</v>
      </c>
      <c r="AM42">
        <v>14.981064416854529</v>
      </c>
      <c r="AN42">
        <v>17.244121212121211</v>
      </c>
      <c r="AO42">
        <v>-2.195714875665761E-6</v>
      </c>
      <c r="AP42">
        <v>78.081614321451283</v>
      </c>
      <c r="AQ42">
        <v>123</v>
      </c>
      <c r="AR42">
        <v>25</v>
      </c>
      <c r="AS42">
        <f t="shared" si="27"/>
        <v>1</v>
      </c>
      <c r="AT42">
        <f t="shared" si="28"/>
        <v>0</v>
      </c>
      <c r="AU42">
        <f t="shared" si="29"/>
        <v>53878.828847717428</v>
      </c>
      <c r="AV42" t="s">
        <v>476</v>
      </c>
      <c r="AW42">
        <v>10253.9</v>
      </c>
      <c r="AX42">
        <v>1242.208461538462</v>
      </c>
      <c r="AY42">
        <v>6166.32</v>
      </c>
      <c r="AZ42">
        <f t="shared" si="30"/>
        <v>0.79854946523397063</v>
      </c>
      <c r="BA42">
        <v>-1.9353733883053861</v>
      </c>
      <c r="BB42" t="s">
        <v>528</v>
      </c>
      <c r="BC42">
        <v>10235.799999999999</v>
      </c>
      <c r="BD42">
        <v>1807.728076923077</v>
      </c>
      <c r="BE42">
        <v>4380.0200000000004</v>
      </c>
      <c r="BF42">
        <f t="shared" si="31"/>
        <v>0.58727857933911798</v>
      </c>
      <c r="BG42">
        <v>0.5</v>
      </c>
      <c r="BH42">
        <f t="shared" si="32"/>
        <v>336.58999841598757</v>
      </c>
      <c r="BI42">
        <f t="shared" si="33"/>
        <v>13.554083433413341</v>
      </c>
      <c r="BJ42">
        <f t="shared" si="34"/>
        <v>98.83604804474858</v>
      </c>
      <c r="BK42">
        <f t="shared" si="35"/>
        <v>4.6018767327053768E-2</v>
      </c>
      <c r="BL42">
        <f t="shared" si="36"/>
        <v>0.40782918799457518</v>
      </c>
      <c r="BM42">
        <f t="shared" si="37"/>
        <v>1147.8999749374582</v>
      </c>
      <c r="BN42" t="s">
        <v>431</v>
      </c>
      <c r="BO42">
        <v>0</v>
      </c>
      <c r="BP42">
        <f t="shared" si="38"/>
        <v>1147.8999749374582</v>
      </c>
      <c r="BQ42">
        <f t="shared" si="39"/>
        <v>0.7379235768472614</v>
      </c>
      <c r="BR42">
        <f t="shared" si="40"/>
        <v>0.79585284677884105</v>
      </c>
      <c r="BS42">
        <f t="shared" si="41"/>
        <v>0.35594868326664975</v>
      </c>
      <c r="BT42">
        <f t="shared" si="42"/>
        <v>0.8197725999624923</v>
      </c>
      <c r="BU42">
        <f t="shared" si="43"/>
        <v>0.3627659499683269</v>
      </c>
      <c r="BV42">
        <f t="shared" si="44"/>
        <v>0.50536332014397889</v>
      </c>
      <c r="BW42">
        <f t="shared" si="45"/>
        <v>0.49463667985602111</v>
      </c>
      <c r="DF42">
        <f t="shared" si="46"/>
        <v>400.00358064516132</v>
      </c>
      <c r="DG42">
        <f t="shared" si="47"/>
        <v>336.58999841598757</v>
      </c>
      <c r="DH42">
        <f t="shared" si="48"/>
        <v>0.84146746354896451</v>
      </c>
      <c r="DI42">
        <f t="shared" si="49"/>
        <v>0.19293492709792892</v>
      </c>
      <c r="DJ42">
        <v>1717090322.099999</v>
      </c>
      <c r="DK42">
        <v>417.66954838709682</v>
      </c>
      <c r="DL42">
        <v>434.92619354838712</v>
      </c>
      <c r="DM42">
        <v>17.24546451612904</v>
      </c>
      <c r="DN42">
        <v>14.980735483870969</v>
      </c>
      <c r="DO42">
        <v>417.37354838709678</v>
      </c>
      <c r="DP42">
        <v>17.25146451612904</v>
      </c>
      <c r="DQ42">
        <v>500.25787096774189</v>
      </c>
      <c r="DR42">
        <v>100.7095161290322</v>
      </c>
      <c r="DS42">
        <v>9.99996677419355E-2</v>
      </c>
      <c r="DT42">
        <v>23.455441935483879</v>
      </c>
      <c r="DU42">
        <v>22.872732258064509</v>
      </c>
      <c r="DV42">
        <v>999.90000000000032</v>
      </c>
      <c r="DW42">
        <v>0</v>
      </c>
      <c r="DX42">
        <v>0</v>
      </c>
      <c r="DY42">
        <v>9998.02193548387</v>
      </c>
      <c r="DZ42">
        <v>0</v>
      </c>
      <c r="EA42">
        <v>2.44409129032258</v>
      </c>
      <c r="EB42">
        <v>-17.24739032258065</v>
      </c>
      <c r="EC42">
        <v>425.00816129032262</v>
      </c>
      <c r="ED42">
        <v>441.54083870967747</v>
      </c>
      <c r="EE42">
        <v>2.2644341935483872</v>
      </c>
      <c r="EF42">
        <v>434.92619354838712</v>
      </c>
      <c r="EG42">
        <v>14.980735483870969</v>
      </c>
      <c r="EH42">
        <v>1.736751290322581</v>
      </c>
      <c r="EI42">
        <v>1.5087025806451611</v>
      </c>
      <c r="EJ42">
        <v>15.22887096774194</v>
      </c>
      <c r="EK42">
        <v>13.056641935483871</v>
      </c>
      <c r="EL42">
        <v>400.00358064516132</v>
      </c>
      <c r="EM42">
        <v>0.94997812903225787</v>
      </c>
      <c r="EN42">
        <v>5.0021770967741921E-2</v>
      </c>
      <c r="EO42">
        <v>0</v>
      </c>
      <c r="EP42">
        <v>1807.7358064516129</v>
      </c>
      <c r="EQ42">
        <v>8.8681199999999976</v>
      </c>
      <c r="ER42">
        <v>4059.829677419355</v>
      </c>
      <c r="ES42">
        <v>3375.4083870967752</v>
      </c>
      <c r="ET42">
        <v>36.75</v>
      </c>
      <c r="EU42">
        <v>39.681161290322557</v>
      </c>
      <c r="EV42">
        <v>38.023999999999987</v>
      </c>
      <c r="EW42">
        <v>40.902935483870962</v>
      </c>
      <c r="EX42">
        <v>39.703354838709657</v>
      </c>
      <c r="EY42">
        <v>371.57096774193548</v>
      </c>
      <c r="EZ42">
        <v>19.566451612903229</v>
      </c>
      <c r="FA42">
        <v>0</v>
      </c>
      <c r="FB42">
        <v>299.59999990463263</v>
      </c>
      <c r="FC42">
        <v>0</v>
      </c>
      <c r="FD42">
        <v>1807.728076923077</v>
      </c>
      <c r="FE42">
        <v>4.6837606779649377E-2</v>
      </c>
      <c r="FF42">
        <v>-5.0847863848250938</v>
      </c>
      <c r="FG42">
        <v>4059.8442307692312</v>
      </c>
      <c r="FH42">
        <v>15</v>
      </c>
      <c r="FI42">
        <v>1717090351.0999999</v>
      </c>
      <c r="FJ42" t="s">
        <v>529</v>
      </c>
      <c r="FK42">
        <v>1717090350.0999999</v>
      </c>
      <c r="FL42">
        <v>1717090351.0999999</v>
      </c>
      <c r="FM42">
        <v>27</v>
      </c>
      <c r="FN42">
        <v>-8.9999999999999993E-3</v>
      </c>
      <c r="FO42">
        <v>0</v>
      </c>
      <c r="FP42">
        <v>0.29599999999999999</v>
      </c>
      <c r="FQ42">
        <v>-6.0000000000000001E-3</v>
      </c>
      <c r="FR42">
        <v>435</v>
      </c>
      <c r="FS42">
        <v>15</v>
      </c>
      <c r="FT42">
        <v>7.0000000000000007E-2</v>
      </c>
      <c r="FU42">
        <v>0.02</v>
      </c>
      <c r="FV42">
        <v>-17.249389999999998</v>
      </c>
      <c r="FW42">
        <v>0.10921125703568869</v>
      </c>
      <c r="FX42">
        <v>2.4343508374924071E-2</v>
      </c>
      <c r="FY42">
        <v>1</v>
      </c>
      <c r="FZ42">
        <v>417.67704938643152</v>
      </c>
      <c r="GA42">
        <v>8.0999855595901338E-2</v>
      </c>
      <c r="GB42">
        <v>1.7584748416465509E-2</v>
      </c>
      <c r="GC42">
        <v>1</v>
      </c>
      <c r="GD42">
        <v>2.2646272500000002</v>
      </c>
      <c r="GE42">
        <v>-1.199020637898888E-2</v>
      </c>
      <c r="GF42">
        <v>1.8520609972406529E-3</v>
      </c>
      <c r="GG42">
        <v>1</v>
      </c>
      <c r="GH42">
        <v>3</v>
      </c>
      <c r="GI42">
        <v>3</v>
      </c>
      <c r="GJ42" t="s">
        <v>433</v>
      </c>
      <c r="GK42">
        <v>2.9917199999999999</v>
      </c>
      <c r="GL42">
        <v>2.7464499999999998</v>
      </c>
      <c r="GM42">
        <v>9.3328300000000003E-2</v>
      </c>
      <c r="GN42">
        <v>9.6185800000000002E-2</v>
      </c>
      <c r="GO42">
        <v>9.2993999999999993E-2</v>
      </c>
      <c r="GP42">
        <v>8.3755800000000005E-2</v>
      </c>
      <c r="GQ42">
        <v>27117.4</v>
      </c>
      <c r="GR42">
        <v>24304</v>
      </c>
      <c r="GS42">
        <v>30139.7</v>
      </c>
      <c r="GT42">
        <v>27653.8</v>
      </c>
      <c r="GU42">
        <v>35991.4</v>
      </c>
      <c r="GV42">
        <v>35350.1</v>
      </c>
      <c r="GW42">
        <v>42775.6</v>
      </c>
      <c r="GX42">
        <v>41445</v>
      </c>
      <c r="GY42">
        <v>1.76763</v>
      </c>
      <c r="GZ42">
        <v>1.93425</v>
      </c>
      <c r="HA42">
        <v>4.6487899999999999E-2</v>
      </c>
      <c r="HB42">
        <v>0</v>
      </c>
      <c r="HC42">
        <v>22.1099</v>
      </c>
      <c r="HD42">
        <v>999.9</v>
      </c>
      <c r="HE42">
        <v>52.9</v>
      </c>
      <c r="HF42">
        <v>26.7</v>
      </c>
      <c r="HG42">
        <v>18.4711</v>
      </c>
      <c r="HH42">
        <v>60.268999999999998</v>
      </c>
      <c r="HI42">
        <v>11.9191</v>
      </c>
      <c r="HJ42">
        <v>1</v>
      </c>
      <c r="HK42">
        <v>-6.54116E-2</v>
      </c>
      <c r="HL42">
        <v>0.39964100000000002</v>
      </c>
      <c r="HM42">
        <v>20.356000000000002</v>
      </c>
      <c r="HN42">
        <v>5.2223800000000002</v>
      </c>
      <c r="HO42">
        <v>12.007300000000001</v>
      </c>
      <c r="HP42">
        <v>4.9751500000000002</v>
      </c>
      <c r="HQ42">
        <v>3.2917299999999998</v>
      </c>
      <c r="HR42">
        <v>9999</v>
      </c>
      <c r="HS42">
        <v>9999</v>
      </c>
      <c r="HT42">
        <v>9999</v>
      </c>
      <c r="HU42">
        <v>999.9</v>
      </c>
      <c r="HV42">
        <v>1.8678699999999999</v>
      </c>
      <c r="HW42">
        <v>1.85921</v>
      </c>
      <c r="HX42">
        <v>1.8584099999999999</v>
      </c>
      <c r="HY42">
        <v>1.8605100000000001</v>
      </c>
      <c r="HZ42">
        <v>1.8647899999999999</v>
      </c>
      <c r="IA42">
        <v>1.86436</v>
      </c>
      <c r="IB42">
        <v>1.86659</v>
      </c>
      <c r="IC42">
        <v>1.8635600000000001</v>
      </c>
      <c r="ID42">
        <v>5</v>
      </c>
      <c r="IE42">
        <v>0</v>
      </c>
      <c r="IF42">
        <v>0</v>
      </c>
      <c r="IG42">
        <v>0</v>
      </c>
      <c r="IH42" t="s">
        <v>434</v>
      </c>
      <c r="II42" t="s">
        <v>435</v>
      </c>
      <c r="IJ42" t="s">
        <v>436</v>
      </c>
      <c r="IK42" t="s">
        <v>436</v>
      </c>
      <c r="IL42" t="s">
        <v>436</v>
      </c>
      <c r="IM42" t="s">
        <v>436</v>
      </c>
      <c r="IN42">
        <v>0</v>
      </c>
      <c r="IO42">
        <v>100</v>
      </c>
      <c r="IP42">
        <v>100</v>
      </c>
      <c r="IQ42">
        <v>0.29599999999999999</v>
      </c>
      <c r="IR42">
        <v>-6.0000000000000001E-3</v>
      </c>
      <c r="IS42">
        <v>0.30529999999998841</v>
      </c>
      <c r="IT42">
        <v>0</v>
      </c>
      <c r="IU42">
        <v>0</v>
      </c>
      <c r="IV42">
        <v>0</v>
      </c>
      <c r="IW42">
        <v>-6.3000000000013054E-3</v>
      </c>
      <c r="IX42">
        <v>0</v>
      </c>
      <c r="IY42">
        <v>0</v>
      </c>
      <c r="IZ42">
        <v>0</v>
      </c>
      <c r="JA42">
        <v>-1</v>
      </c>
      <c r="JB42">
        <v>-1</v>
      </c>
      <c r="JC42">
        <v>-1</v>
      </c>
      <c r="JD42">
        <v>-1</v>
      </c>
      <c r="JE42">
        <v>4.7</v>
      </c>
      <c r="JF42">
        <v>4.5999999999999996</v>
      </c>
      <c r="JG42">
        <v>0.157471</v>
      </c>
      <c r="JH42">
        <v>4.99756</v>
      </c>
      <c r="JI42">
        <v>1.4477500000000001</v>
      </c>
      <c r="JJ42">
        <v>2.31812</v>
      </c>
      <c r="JK42">
        <v>1.3964799999999999</v>
      </c>
      <c r="JL42">
        <v>2.35107</v>
      </c>
      <c r="JM42">
        <v>32.002400000000002</v>
      </c>
      <c r="JN42">
        <v>24.253900000000002</v>
      </c>
      <c r="JO42">
        <v>2</v>
      </c>
      <c r="JP42">
        <v>356.66199999999998</v>
      </c>
      <c r="JQ42">
        <v>503.74599999999998</v>
      </c>
      <c r="JR42">
        <v>22.0002</v>
      </c>
      <c r="JS42">
        <v>26.1449</v>
      </c>
      <c r="JT42">
        <v>30.0001</v>
      </c>
      <c r="JU42">
        <v>26.409199999999998</v>
      </c>
      <c r="JV42">
        <v>26.441600000000001</v>
      </c>
      <c r="JW42">
        <v>-1</v>
      </c>
      <c r="JX42">
        <v>23.113600000000002</v>
      </c>
      <c r="JY42">
        <v>69.957499999999996</v>
      </c>
      <c r="JZ42">
        <v>22</v>
      </c>
      <c r="KA42">
        <v>400</v>
      </c>
      <c r="KB42">
        <v>15.002599999999999</v>
      </c>
      <c r="KC42">
        <v>101.08199999999999</v>
      </c>
      <c r="KD42">
        <v>100.708</v>
      </c>
    </row>
    <row r="43" spans="1:290" x14ac:dyDescent="0.35">
      <c r="A43">
        <v>25</v>
      </c>
      <c r="B43">
        <v>1717090630.0999999</v>
      </c>
      <c r="C43">
        <v>7800.0999999046326</v>
      </c>
      <c r="D43" t="s">
        <v>530</v>
      </c>
      <c r="E43" t="s">
        <v>531</v>
      </c>
      <c r="F43">
        <v>15</v>
      </c>
      <c r="G43">
        <v>1717090622.099999</v>
      </c>
      <c r="H43">
        <f t="shared" si="0"/>
        <v>1.8995240103008325E-3</v>
      </c>
      <c r="I43">
        <f t="shared" si="1"/>
        <v>1.8995240103008326</v>
      </c>
      <c r="J43">
        <f t="shared" si="2"/>
        <v>13.5591015632815</v>
      </c>
      <c r="K43">
        <f t="shared" si="3"/>
        <v>419.41258064516131</v>
      </c>
      <c r="L43">
        <f t="shared" si="4"/>
        <v>280.8848799197134</v>
      </c>
      <c r="M43">
        <f t="shared" si="5"/>
        <v>28.314731669325194</v>
      </c>
      <c r="N43">
        <f t="shared" si="6"/>
        <v>42.279081320081737</v>
      </c>
      <c r="O43">
        <f t="shared" si="7"/>
        <v>0.16876534625185202</v>
      </c>
      <c r="P43">
        <f t="shared" si="8"/>
        <v>2.9409642915468446</v>
      </c>
      <c r="Q43">
        <f t="shared" si="9"/>
        <v>0.16356386598770251</v>
      </c>
      <c r="R43">
        <f t="shared" si="10"/>
        <v>0.10268139447301396</v>
      </c>
      <c r="S43">
        <f t="shared" si="11"/>
        <v>77.174594729686447</v>
      </c>
      <c r="T43">
        <f t="shared" si="12"/>
        <v>23.391961776730849</v>
      </c>
      <c r="U43">
        <f t="shared" si="13"/>
        <v>23.391961776730849</v>
      </c>
      <c r="V43">
        <f t="shared" si="14"/>
        <v>2.8873146379826395</v>
      </c>
      <c r="W43">
        <f t="shared" si="15"/>
        <v>60.244009605334028</v>
      </c>
      <c r="X43">
        <f t="shared" si="16"/>
        <v>1.7435154342884847</v>
      </c>
      <c r="Y43">
        <f t="shared" si="17"/>
        <v>2.8940892973599706</v>
      </c>
      <c r="Z43">
        <f t="shared" si="18"/>
        <v>1.1437992036941549</v>
      </c>
      <c r="AA43">
        <f t="shared" si="19"/>
        <v>-83.769008854266716</v>
      </c>
      <c r="AB43">
        <f t="shared" si="20"/>
        <v>6.1584386415178729</v>
      </c>
      <c r="AC43">
        <f t="shared" si="21"/>
        <v>0.43588980147975592</v>
      </c>
      <c r="AD43">
        <f t="shared" si="22"/>
        <v>-8.5681582635110942E-5</v>
      </c>
      <c r="AE43">
        <f t="shared" si="23"/>
        <v>13.550561571494018</v>
      </c>
      <c r="AF43">
        <f t="shared" si="24"/>
        <v>1.9011098807863975</v>
      </c>
      <c r="AG43">
        <f t="shared" si="25"/>
        <v>13.5591015632815</v>
      </c>
      <c r="AH43">
        <v>443.32013292797171</v>
      </c>
      <c r="AI43">
        <v>426.8057454545455</v>
      </c>
      <c r="AJ43">
        <v>5.5415779277927311E-4</v>
      </c>
      <c r="AK43">
        <v>67.057677689756844</v>
      </c>
      <c r="AL43">
        <f t="shared" si="26"/>
        <v>1.8995240103008326</v>
      </c>
      <c r="AM43">
        <v>15.055989710089531</v>
      </c>
      <c r="AN43">
        <v>17.29486060606061</v>
      </c>
      <c r="AO43">
        <v>2.1577746583304708E-6</v>
      </c>
      <c r="AP43">
        <v>78.105305058749948</v>
      </c>
      <c r="AQ43">
        <v>123</v>
      </c>
      <c r="AR43">
        <v>25</v>
      </c>
      <c r="AS43">
        <f t="shared" si="27"/>
        <v>1</v>
      </c>
      <c r="AT43">
        <f t="shared" si="28"/>
        <v>0</v>
      </c>
      <c r="AU43">
        <f t="shared" si="29"/>
        <v>53863.990027698223</v>
      </c>
      <c r="AV43" t="s">
        <v>476</v>
      </c>
      <c r="AW43">
        <v>10253.9</v>
      </c>
      <c r="AX43">
        <v>1242.208461538462</v>
      </c>
      <c r="AY43">
        <v>6166.32</v>
      </c>
      <c r="AZ43">
        <f t="shared" si="30"/>
        <v>0.79854946523397063</v>
      </c>
      <c r="BA43">
        <v>-1.9353733883053861</v>
      </c>
      <c r="BB43" t="s">
        <v>532</v>
      </c>
      <c r="BC43">
        <v>10241.6</v>
      </c>
      <c r="BD43">
        <v>1812.6365384615381</v>
      </c>
      <c r="BE43">
        <v>4368.0200000000004</v>
      </c>
      <c r="BF43">
        <f t="shared" si="31"/>
        <v>0.58502100758203079</v>
      </c>
      <c r="BG43">
        <v>0.5</v>
      </c>
      <c r="BH43">
        <f t="shared" si="32"/>
        <v>336.59352171968197</v>
      </c>
      <c r="BI43">
        <f t="shared" si="33"/>
        <v>13.5591015632815</v>
      </c>
      <c r="BJ43">
        <f t="shared" si="34"/>
        <v>98.457140611016257</v>
      </c>
      <c r="BK43">
        <f t="shared" si="35"/>
        <v>4.6033194199414269E-2</v>
      </c>
      <c r="BL43">
        <f t="shared" si="36"/>
        <v>0.41169683288995906</v>
      </c>
      <c r="BM43">
        <f t="shared" si="37"/>
        <v>1147.0740966410983</v>
      </c>
      <c r="BN43" t="s">
        <v>431</v>
      </c>
      <c r="BO43">
        <v>0</v>
      </c>
      <c r="BP43">
        <f t="shared" si="38"/>
        <v>1147.0740966410983</v>
      </c>
      <c r="BQ43">
        <f t="shared" si="39"/>
        <v>0.73739266380623292</v>
      </c>
      <c r="BR43">
        <f t="shared" si="40"/>
        <v>0.79336429055627089</v>
      </c>
      <c r="BS43">
        <f t="shared" si="41"/>
        <v>0.35828091203831419</v>
      </c>
      <c r="BT43">
        <f t="shared" si="42"/>
        <v>0.81751040652827411</v>
      </c>
      <c r="BU43">
        <f t="shared" si="43"/>
        <v>0.36520293782009866</v>
      </c>
      <c r="BV43">
        <f t="shared" si="44"/>
        <v>0.50205742165472211</v>
      </c>
      <c r="BW43">
        <f t="shared" si="45"/>
        <v>0.49794257834527789</v>
      </c>
      <c r="DF43">
        <f t="shared" si="46"/>
        <v>400.00835483870981</v>
      </c>
      <c r="DG43">
        <f t="shared" si="47"/>
        <v>336.59352171968197</v>
      </c>
      <c r="DH43">
        <f t="shared" si="48"/>
        <v>0.84146622851265751</v>
      </c>
      <c r="DI43">
        <f t="shared" si="49"/>
        <v>0.19293245702531528</v>
      </c>
      <c r="DJ43">
        <v>1717090622.099999</v>
      </c>
      <c r="DK43">
        <v>419.41258064516131</v>
      </c>
      <c r="DL43">
        <v>436.62145161290317</v>
      </c>
      <c r="DM43">
        <v>17.295841935483871</v>
      </c>
      <c r="DN43">
        <v>15.05509032258065</v>
      </c>
      <c r="DO43">
        <v>419.07758064516128</v>
      </c>
      <c r="DP43">
        <v>17.299841935483869</v>
      </c>
      <c r="DQ43">
        <v>500.25051612903218</v>
      </c>
      <c r="DR43">
        <v>100.7054516129032</v>
      </c>
      <c r="DS43">
        <v>0.1000160129032258</v>
      </c>
      <c r="DT43">
        <v>23.43080322580645</v>
      </c>
      <c r="DU43">
        <v>22.87266129032259</v>
      </c>
      <c r="DV43">
        <v>999.90000000000032</v>
      </c>
      <c r="DW43">
        <v>0</v>
      </c>
      <c r="DX43">
        <v>0</v>
      </c>
      <c r="DY43">
        <v>9994.705806451615</v>
      </c>
      <c r="DZ43">
        <v>0</v>
      </c>
      <c r="EA43">
        <v>2.54827</v>
      </c>
      <c r="EB43">
        <v>-17.24801290322581</v>
      </c>
      <c r="EC43">
        <v>426.75370967741941</v>
      </c>
      <c r="ED43">
        <v>443.29545161290321</v>
      </c>
      <c r="EE43">
        <v>2.238734516129032</v>
      </c>
      <c r="EF43">
        <v>436.62145161290317</v>
      </c>
      <c r="EG43">
        <v>15.05509032258065</v>
      </c>
      <c r="EH43">
        <v>1.7415832258064521</v>
      </c>
      <c r="EI43">
        <v>1.516130322580646</v>
      </c>
      <c r="EJ43">
        <v>15.272116129032259</v>
      </c>
      <c r="EK43">
        <v>13.131806451612899</v>
      </c>
      <c r="EL43">
        <v>400.00835483870981</v>
      </c>
      <c r="EM43">
        <v>0.95001299999999955</v>
      </c>
      <c r="EN43">
        <v>4.9987199999999968E-2</v>
      </c>
      <c r="EO43">
        <v>0</v>
      </c>
      <c r="EP43">
        <v>1812.6319354838711</v>
      </c>
      <c r="EQ43">
        <v>8.8681199999999976</v>
      </c>
      <c r="ER43">
        <v>4060.8519354838709</v>
      </c>
      <c r="ES43">
        <v>3375.4890322580641</v>
      </c>
      <c r="ET43">
        <v>35.625</v>
      </c>
      <c r="EU43">
        <v>37.856709677419353</v>
      </c>
      <c r="EV43">
        <v>36.793999999999997</v>
      </c>
      <c r="EW43">
        <v>37.902999999999999</v>
      </c>
      <c r="EX43">
        <v>38.20732258064514</v>
      </c>
      <c r="EY43">
        <v>371.5877419354839</v>
      </c>
      <c r="EZ43">
        <v>19.54999999999999</v>
      </c>
      <c r="FA43">
        <v>0</v>
      </c>
      <c r="FB43">
        <v>299.39999985694891</v>
      </c>
      <c r="FC43">
        <v>0</v>
      </c>
      <c r="FD43">
        <v>1812.6365384615381</v>
      </c>
      <c r="FE43">
        <v>1.9757264997085511</v>
      </c>
      <c r="FF43">
        <v>-1.6355555498355561</v>
      </c>
      <c r="FG43">
        <v>4060.8476923076919</v>
      </c>
      <c r="FH43">
        <v>15</v>
      </c>
      <c r="FI43">
        <v>1717090652.5999999</v>
      </c>
      <c r="FJ43" t="s">
        <v>533</v>
      </c>
      <c r="FK43">
        <v>1717090651.0999999</v>
      </c>
      <c r="FL43">
        <v>1717090652.5999999</v>
      </c>
      <c r="FM43">
        <v>28</v>
      </c>
      <c r="FN43">
        <v>0.04</v>
      </c>
      <c r="FO43">
        <v>2E-3</v>
      </c>
      <c r="FP43">
        <v>0.33500000000000002</v>
      </c>
      <c r="FQ43">
        <v>-4.0000000000000001E-3</v>
      </c>
      <c r="FR43">
        <v>437</v>
      </c>
      <c r="FS43">
        <v>15</v>
      </c>
      <c r="FT43">
        <v>0.05</v>
      </c>
      <c r="FU43">
        <v>0.04</v>
      </c>
      <c r="FV43">
        <v>-17.250631707317069</v>
      </c>
      <c r="FW43">
        <v>-1.3645296167250749E-2</v>
      </c>
      <c r="FX43">
        <v>1.2895914252279209E-2</v>
      </c>
      <c r="FY43">
        <v>1</v>
      </c>
      <c r="FZ43">
        <v>419.3718182042291</v>
      </c>
      <c r="GA43">
        <v>0.2858913111600272</v>
      </c>
      <c r="GB43">
        <v>2.2848930928816319E-2</v>
      </c>
      <c r="GC43">
        <v>1</v>
      </c>
      <c r="GD43">
        <v>2.2390614634146342</v>
      </c>
      <c r="GE43">
        <v>-5.887526132399996E-3</v>
      </c>
      <c r="GF43">
        <v>8.8348412542670215E-4</v>
      </c>
      <c r="GG43">
        <v>1</v>
      </c>
      <c r="GH43">
        <v>3</v>
      </c>
      <c r="GI43">
        <v>3</v>
      </c>
      <c r="GJ43" t="s">
        <v>433</v>
      </c>
      <c r="GK43">
        <v>2.9918900000000002</v>
      </c>
      <c r="GL43">
        <v>2.7466499999999998</v>
      </c>
      <c r="GM43">
        <v>9.3620400000000006E-2</v>
      </c>
      <c r="GN43">
        <v>9.6480999999999997E-2</v>
      </c>
      <c r="GO43">
        <v>9.3188300000000002E-2</v>
      </c>
      <c r="GP43">
        <v>8.4054000000000004E-2</v>
      </c>
      <c r="GQ43">
        <v>27108.400000000001</v>
      </c>
      <c r="GR43">
        <v>24295.4</v>
      </c>
      <c r="GS43">
        <v>30139.4</v>
      </c>
      <c r="GT43">
        <v>27653.1</v>
      </c>
      <c r="GU43">
        <v>35983.599999999999</v>
      </c>
      <c r="GV43">
        <v>35337.599999999999</v>
      </c>
      <c r="GW43">
        <v>42775.5</v>
      </c>
      <c r="GX43">
        <v>41443.9</v>
      </c>
      <c r="GY43">
        <v>1.7679499999999999</v>
      </c>
      <c r="GZ43">
        <v>1.9334</v>
      </c>
      <c r="HA43">
        <v>4.4777999999999998E-2</v>
      </c>
      <c r="HB43">
        <v>0</v>
      </c>
      <c r="HC43">
        <v>22.137899999999998</v>
      </c>
      <c r="HD43">
        <v>999.9</v>
      </c>
      <c r="HE43">
        <v>52.7</v>
      </c>
      <c r="HF43">
        <v>26.8</v>
      </c>
      <c r="HG43">
        <v>18.511700000000001</v>
      </c>
      <c r="HH43">
        <v>60.719000000000001</v>
      </c>
      <c r="HI43">
        <v>11.838900000000001</v>
      </c>
      <c r="HJ43">
        <v>1</v>
      </c>
      <c r="HK43">
        <v>-6.4961900000000003E-2</v>
      </c>
      <c r="HL43">
        <v>0.40395199999999998</v>
      </c>
      <c r="HM43">
        <v>20.355899999999998</v>
      </c>
      <c r="HN43">
        <v>5.2229799999999997</v>
      </c>
      <c r="HO43">
        <v>12.0082</v>
      </c>
      <c r="HP43">
        <v>4.9740000000000002</v>
      </c>
      <c r="HQ43">
        <v>3.2917800000000002</v>
      </c>
      <c r="HR43">
        <v>9999</v>
      </c>
      <c r="HS43">
        <v>9999</v>
      </c>
      <c r="HT43">
        <v>9999</v>
      </c>
      <c r="HU43">
        <v>999.9</v>
      </c>
      <c r="HV43">
        <v>1.8678300000000001</v>
      </c>
      <c r="HW43">
        <v>1.8591299999999999</v>
      </c>
      <c r="HX43">
        <v>1.8583700000000001</v>
      </c>
      <c r="HY43">
        <v>1.8605</v>
      </c>
      <c r="HZ43">
        <v>1.8647800000000001</v>
      </c>
      <c r="IA43">
        <v>1.86432</v>
      </c>
      <c r="IB43">
        <v>1.8666</v>
      </c>
      <c r="IC43">
        <v>1.86355</v>
      </c>
      <c r="ID43">
        <v>5</v>
      </c>
      <c r="IE43">
        <v>0</v>
      </c>
      <c r="IF43">
        <v>0</v>
      </c>
      <c r="IG43">
        <v>0</v>
      </c>
      <c r="IH43" t="s">
        <v>434</v>
      </c>
      <c r="II43" t="s">
        <v>435</v>
      </c>
      <c r="IJ43" t="s">
        <v>436</v>
      </c>
      <c r="IK43" t="s">
        <v>436</v>
      </c>
      <c r="IL43" t="s">
        <v>436</v>
      </c>
      <c r="IM43" t="s">
        <v>436</v>
      </c>
      <c r="IN43">
        <v>0</v>
      </c>
      <c r="IO43">
        <v>100</v>
      </c>
      <c r="IP43">
        <v>100</v>
      </c>
      <c r="IQ43">
        <v>0.33500000000000002</v>
      </c>
      <c r="IR43">
        <v>-4.0000000000000001E-3</v>
      </c>
      <c r="IS43">
        <v>0.29595000000000482</v>
      </c>
      <c r="IT43">
        <v>0</v>
      </c>
      <c r="IU43">
        <v>0</v>
      </c>
      <c r="IV43">
        <v>0</v>
      </c>
      <c r="IW43">
        <v>-6.0350000000024551E-3</v>
      </c>
      <c r="IX43">
        <v>0</v>
      </c>
      <c r="IY43">
        <v>0</v>
      </c>
      <c r="IZ43">
        <v>0</v>
      </c>
      <c r="JA43">
        <v>-1</v>
      </c>
      <c r="JB43">
        <v>-1</v>
      </c>
      <c r="JC43">
        <v>-1</v>
      </c>
      <c r="JD43">
        <v>-1</v>
      </c>
      <c r="JE43">
        <v>4.7</v>
      </c>
      <c r="JF43">
        <v>4.7</v>
      </c>
      <c r="JG43">
        <v>0.157471</v>
      </c>
      <c r="JH43">
        <v>4.99756</v>
      </c>
      <c r="JI43">
        <v>1.4477500000000001</v>
      </c>
      <c r="JJ43">
        <v>2.31812</v>
      </c>
      <c r="JK43">
        <v>1.3964799999999999</v>
      </c>
      <c r="JL43">
        <v>2.34741</v>
      </c>
      <c r="JM43">
        <v>32.046399999999998</v>
      </c>
      <c r="JN43">
        <v>24.253900000000002</v>
      </c>
      <c r="JO43">
        <v>2</v>
      </c>
      <c r="JP43">
        <v>356.80399999999997</v>
      </c>
      <c r="JQ43">
        <v>503.13099999999997</v>
      </c>
      <c r="JR43">
        <v>22.000499999999999</v>
      </c>
      <c r="JS43">
        <v>26.147099999999998</v>
      </c>
      <c r="JT43">
        <v>30.0001</v>
      </c>
      <c r="JU43">
        <v>26.407</v>
      </c>
      <c r="JV43">
        <v>26.4377</v>
      </c>
      <c r="JW43">
        <v>-1</v>
      </c>
      <c r="JX43">
        <v>22.6982</v>
      </c>
      <c r="JY43">
        <v>69.348600000000005</v>
      </c>
      <c r="JZ43">
        <v>22</v>
      </c>
      <c r="KA43">
        <v>400</v>
      </c>
      <c r="KB43">
        <v>15.0617</v>
      </c>
      <c r="KC43">
        <v>101.08199999999999</v>
      </c>
      <c r="KD43">
        <v>100.706</v>
      </c>
    </row>
    <row r="44" spans="1:290" x14ac:dyDescent="0.35">
      <c r="A44">
        <v>26</v>
      </c>
      <c r="B44">
        <v>1717090930.0999999</v>
      </c>
      <c r="C44">
        <v>8100.0999999046326</v>
      </c>
      <c r="D44" t="s">
        <v>534</v>
      </c>
      <c r="E44" t="s">
        <v>535</v>
      </c>
      <c r="F44">
        <v>15</v>
      </c>
      <c r="G44">
        <v>1717090922.349999</v>
      </c>
      <c r="H44">
        <f t="shared" si="0"/>
        <v>1.9142256660754618E-3</v>
      </c>
      <c r="I44">
        <f t="shared" si="1"/>
        <v>1.9142256660754617</v>
      </c>
      <c r="J44">
        <f t="shared" si="2"/>
        <v>13.509048728441316</v>
      </c>
      <c r="K44">
        <f t="shared" si="3"/>
        <v>420.63339999999988</v>
      </c>
      <c r="L44">
        <f t="shared" si="4"/>
        <v>281.89947376787546</v>
      </c>
      <c r="M44">
        <f t="shared" si="5"/>
        <v>28.415823534204886</v>
      </c>
      <c r="N44">
        <f t="shared" si="6"/>
        <v>42.400378784796104</v>
      </c>
      <c r="O44">
        <f t="shared" si="7"/>
        <v>0.1679879629700933</v>
      </c>
      <c r="P44">
        <f t="shared" si="8"/>
        <v>2.9405619599704478</v>
      </c>
      <c r="Q44">
        <f t="shared" si="9"/>
        <v>0.16283282179525785</v>
      </c>
      <c r="R44">
        <f t="shared" si="10"/>
        <v>0.10222050469347743</v>
      </c>
      <c r="S44">
        <f t="shared" si="11"/>
        <v>77.173526676456433</v>
      </c>
      <c r="T44">
        <f t="shared" si="12"/>
        <v>23.455856634418243</v>
      </c>
      <c r="U44">
        <f t="shared" si="13"/>
        <v>23.455856634418243</v>
      </c>
      <c r="V44">
        <f t="shared" si="14"/>
        <v>2.8984664423431723</v>
      </c>
      <c r="W44">
        <f t="shared" si="15"/>
        <v>59.90287223728641</v>
      </c>
      <c r="X44">
        <f t="shared" si="16"/>
        <v>1.7407383878052192</v>
      </c>
      <c r="Y44">
        <f t="shared" si="17"/>
        <v>2.9059347620425124</v>
      </c>
      <c r="Z44">
        <f t="shared" si="18"/>
        <v>1.1577280545379531</v>
      </c>
      <c r="AA44">
        <f t="shared" si="19"/>
        <v>-84.417351873927871</v>
      </c>
      <c r="AB44">
        <f t="shared" si="20"/>
        <v>6.7645474767815044</v>
      </c>
      <c r="AC44">
        <f t="shared" si="21"/>
        <v>0.47917426907770505</v>
      </c>
      <c r="AD44">
        <f t="shared" si="22"/>
        <v>-1.0345161223046517E-4</v>
      </c>
      <c r="AE44">
        <f t="shared" si="23"/>
        <v>13.521508286684217</v>
      </c>
      <c r="AF44">
        <f t="shared" si="24"/>
        <v>1.9141658069694267</v>
      </c>
      <c r="AG44">
        <f t="shared" si="25"/>
        <v>13.509048728441316</v>
      </c>
      <c r="AH44">
        <v>444.50908615840422</v>
      </c>
      <c r="AI44">
        <v>428.05937575757582</v>
      </c>
      <c r="AJ44">
        <v>-4.1643833983444278E-6</v>
      </c>
      <c r="AK44">
        <v>67.057207870059585</v>
      </c>
      <c r="AL44">
        <f t="shared" si="26"/>
        <v>1.9142256660754617</v>
      </c>
      <c r="AM44">
        <v>15.01243495134289</v>
      </c>
      <c r="AN44">
        <v>17.268757575757569</v>
      </c>
      <c r="AO44">
        <v>-7.0301373136111808E-6</v>
      </c>
      <c r="AP44">
        <v>78.102690894967353</v>
      </c>
      <c r="AQ44">
        <v>123</v>
      </c>
      <c r="AR44">
        <v>25</v>
      </c>
      <c r="AS44">
        <f t="shared" si="27"/>
        <v>1</v>
      </c>
      <c r="AT44">
        <f t="shared" si="28"/>
        <v>0</v>
      </c>
      <c r="AU44">
        <f t="shared" si="29"/>
        <v>53839.773049086201</v>
      </c>
      <c r="AV44" t="s">
        <v>476</v>
      </c>
      <c r="AW44">
        <v>10253.9</v>
      </c>
      <c r="AX44">
        <v>1242.208461538462</v>
      </c>
      <c r="AY44">
        <v>6166.32</v>
      </c>
      <c r="AZ44">
        <f t="shared" si="30"/>
        <v>0.79854946523397063</v>
      </c>
      <c r="BA44">
        <v>-1.9353733883053861</v>
      </c>
      <c r="BB44" t="s">
        <v>536</v>
      </c>
      <c r="BC44">
        <v>10235.6</v>
      </c>
      <c r="BD44">
        <v>1811.866</v>
      </c>
      <c r="BE44">
        <v>4330.93</v>
      </c>
      <c r="BF44">
        <f t="shared" si="31"/>
        <v>0.58164505083203843</v>
      </c>
      <c r="BG44">
        <v>0.5</v>
      </c>
      <c r="BH44">
        <f t="shared" si="32"/>
        <v>336.58492567156162</v>
      </c>
      <c r="BI44">
        <f t="shared" si="33"/>
        <v>13.509048728441316</v>
      </c>
      <c r="BJ44">
        <f t="shared" si="34"/>
        <v>97.886478100766666</v>
      </c>
      <c r="BK44">
        <f t="shared" si="35"/>
        <v>4.5885661949749093E-2</v>
      </c>
      <c r="BL44">
        <f t="shared" si="36"/>
        <v>0.42378657701694539</v>
      </c>
      <c r="BM44">
        <f t="shared" si="37"/>
        <v>1144.5001568732525</v>
      </c>
      <c r="BN44" t="s">
        <v>431</v>
      </c>
      <c r="BO44">
        <v>0</v>
      </c>
      <c r="BP44">
        <f t="shared" si="38"/>
        <v>1144.5001568732525</v>
      </c>
      <c r="BQ44">
        <f t="shared" si="39"/>
        <v>0.73573801542087902</v>
      </c>
      <c r="BR44">
        <f t="shared" si="40"/>
        <v>0.79056000728643638</v>
      </c>
      <c r="BS44">
        <f t="shared" si="41"/>
        <v>0.36548304346522043</v>
      </c>
      <c r="BT44">
        <f t="shared" si="42"/>
        <v>0.81556850257686908</v>
      </c>
      <c r="BU44">
        <f t="shared" si="43"/>
        <v>0.37273526110528327</v>
      </c>
      <c r="BV44">
        <f t="shared" si="44"/>
        <v>0.49937249904631259</v>
      </c>
      <c r="BW44">
        <f t="shared" si="45"/>
        <v>0.50062750095368735</v>
      </c>
      <c r="DF44">
        <f t="shared" si="46"/>
        <v>399.99753333333342</v>
      </c>
      <c r="DG44">
        <f t="shared" si="47"/>
        <v>336.58492567156162</v>
      </c>
      <c r="DH44">
        <f t="shared" si="48"/>
        <v>0.84146750322850705</v>
      </c>
      <c r="DI44">
        <f t="shared" si="49"/>
        <v>0.1929350064570142</v>
      </c>
      <c r="DJ44">
        <v>1717090922.349999</v>
      </c>
      <c r="DK44">
        <v>420.63339999999988</v>
      </c>
      <c r="DL44">
        <v>437.81683333333342</v>
      </c>
      <c r="DM44">
        <v>17.26901333333333</v>
      </c>
      <c r="DN44">
        <v>15.01280666666667</v>
      </c>
      <c r="DO44">
        <v>420.32940000000002</v>
      </c>
      <c r="DP44">
        <v>17.274013333333329</v>
      </c>
      <c r="DQ44">
        <v>500.24939999999998</v>
      </c>
      <c r="DR44">
        <v>100.7012666666667</v>
      </c>
      <c r="DS44">
        <v>9.9998246666666679E-2</v>
      </c>
      <c r="DT44">
        <v>23.49852666666667</v>
      </c>
      <c r="DU44">
        <v>22.926506666666668</v>
      </c>
      <c r="DV44">
        <v>999.9000000000002</v>
      </c>
      <c r="DW44">
        <v>0</v>
      </c>
      <c r="DX44">
        <v>0</v>
      </c>
      <c r="DY44">
        <v>9992.8336666666673</v>
      </c>
      <c r="DZ44">
        <v>0</v>
      </c>
      <c r="EA44">
        <v>2.492869999999999</v>
      </c>
      <c r="EB44">
        <v>-17.151969999999999</v>
      </c>
      <c r="EC44">
        <v>428.05759999999998</v>
      </c>
      <c r="ED44">
        <v>444.48976666666658</v>
      </c>
      <c r="EE44">
        <v>2.2575776666666671</v>
      </c>
      <c r="EF44">
        <v>437.81683333333342</v>
      </c>
      <c r="EG44">
        <v>15.01280666666667</v>
      </c>
      <c r="EH44">
        <v>1.739148666666666</v>
      </c>
      <c r="EI44">
        <v>1.511808</v>
      </c>
      <c r="EJ44">
        <v>15.250349999999999</v>
      </c>
      <c r="EK44">
        <v>13.08811</v>
      </c>
      <c r="EL44">
        <v>399.99753333333342</v>
      </c>
      <c r="EM44">
        <v>0.94997726666666649</v>
      </c>
      <c r="EN44">
        <v>5.0022613333333327E-2</v>
      </c>
      <c r="EO44">
        <v>0</v>
      </c>
      <c r="EP44">
        <v>1811.8436666666671</v>
      </c>
      <c r="EQ44">
        <v>8.8681199999999993</v>
      </c>
      <c r="ER44">
        <v>4075.742666666667</v>
      </c>
      <c r="ES44">
        <v>3375.3573333333329</v>
      </c>
      <c r="ET44">
        <v>36.754133333333343</v>
      </c>
      <c r="EU44">
        <v>39.708066666666653</v>
      </c>
      <c r="EV44">
        <v>38.016533333333342</v>
      </c>
      <c r="EW44">
        <v>40.949733333333327</v>
      </c>
      <c r="EX44">
        <v>39.720599999999997</v>
      </c>
      <c r="EY44">
        <v>371.56433333333342</v>
      </c>
      <c r="EZ44">
        <v>19.56666666666667</v>
      </c>
      <c r="FA44">
        <v>0</v>
      </c>
      <c r="FB44">
        <v>299.20000004768372</v>
      </c>
      <c r="FC44">
        <v>0</v>
      </c>
      <c r="FD44">
        <v>1811.866</v>
      </c>
      <c r="FE44">
        <v>0.13615385802756541</v>
      </c>
      <c r="FF44">
        <v>-2.8561537643465562</v>
      </c>
      <c r="FG44">
        <v>4075.8256000000001</v>
      </c>
      <c r="FH44">
        <v>15</v>
      </c>
      <c r="FI44">
        <v>1717090951.0999999</v>
      </c>
      <c r="FJ44" t="s">
        <v>537</v>
      </c>
      <c r="FK44">
        <v>1717090950.0999999</v>
      </c>
      <c r="FL44">
        <v>1717090951.0999999</v>
      </c>
      <c r="FM44">
        <v>29</v>
      </c>
      <c r="FN44">
        <v>-3.2000000000000001E-2</v>
      </c>
      <c r="FO44">
        <v>-1E-3</v>
      </c>
      <c r="FP44">
        <v>0.30399999999999999</v>
      </c>
      <c r="FQ44">
        <v>-5.0000000000000001E-3</v>
      </c>
      <c r="FR44">
        <v>438</v>
      </c>
      <c r="FS44">
        <v>15</v>
      </c>
      <c r="FT44">
        <v>0.06</v>
      </c>
      <c r="FU44">
        <v>0.03</v>
      </c>
      <c r="FV44">
        <v>-17.151878048780489</v>
      </c>
      <c r="FW44">
        <v>-6.4618118466923322E-2</v>
      </c>
      <c r="FX44">
        <v>2.605763323579632E-2</v>
      </c>
      <c r="FY44">
        <v>1</v>
      </c>
      <c r="FZ44">
        <v>420.66488495587691</v>
      </c>
      <c r="GA44">
        <v>3.8629671602843113E-2</v>
      </c>
      <c r="GB44">
        <v>7.7129743470279776E-3</v>
      </c>
      <c r="GC44">
        <v>1</v>
      </c>
      <c r="GD44">
        <v>2.25724756097561</v>
      </c>
      <c r="GE44">
        <v>1.143763066204939E-3</v>
      </c>
      <c r="GF44">
        <v>9.4859274586169993E-4</v>
      </c>
      <c r="GG44">
        <v>1</v>
      </c>
      <c r="GH44">
        <v>3</v>
      </c>
      <c r="GI44">
        <v>3</v>
      </c>
      <c r="GJ44" t="s">
        <v>433</v>
      </c>
      <c r="GK44">
        <v>2.9919099999999998</v>
      </c>
      <c r="GL44">
        <v>2.7464499999999998</v>
      </c>
      <c r="GM44">
        <v>9.3821100000000004E-2</v>
      </c>
      <c r="GN44">
        <v>9.66616E-2</v>
      </c>
      <c r="GO44">
        <v>9.3071899999999999E-2</v>
      </c>
      <c r="GP44">
        <v>8.3878099999999997E-2</v>
      </c>
      <c r="GQ44">
        <v>27100.7</v>
      </c>
      <c r="GR44">
        <v>24288.1</v>
      </c>
      <c r="GS44">
        <v>30137.7</v>
      </c>
      <c r="GT44">
        <v>27650.5</v>
      </c>
      <c r="GU44">
        <v>35986.5</v>
      </c>
      <c r="GV44">
        <v>35341.300000000003</v>
      </c>
      <c r="GW44">
        <v>42773.3</v>
      </c>
      <c r="GX44">
        <v>41440.300000000003</v>
      </c>
      <c r="GY44">
        <v>1.7686500000000001</v>
      </c>
      <c r="GZ44">
        <v>1.9328799999999999</v>
      </c>
      <c r="HA44">
        <v>4.3362400000000002E-2</v>
      </c>
      <c r="HB44">
        <v>0</v>
      </c>
      <c r="HC44">
        <v>22.216000000000001</v>
      </c>
      <c r="HD44">
        <v>999.9</v>
      </c>
      <c r="HE44">
        <v>52.4</v>
      </c>
      <c r="HF44">
        <v>26.8</v>
      </c>
      <c r="HG44">
        <v>18.406400000000001</v>
      </c>
      <c r="HH44">
        <v>61.198999999999998</v>
      </c>
      <c r="HI44">
        <v>11.875</v>
      </c>
      <c r="HJ44">
        <v>1</v>
      </c>
      <c r="HK44">
        <v>-6.3252000000000003E-2</v>
      </c>
      <c r="HL44">
        <v>0.41277200000000003</v>
      </c>
      <c r="HM44">
        <v>20.355899999999998</v>
      </c>
      <c r="HN44">
        <v>5.2222299999999997</v>
      </c>
      <c r="HO44">
        <v>12.007300000000001</v>
      </c>
      <c r="HP44">
        <v>4.9739000000000004</v>
      </c>
      <c r="HQ44">
        <v>3.2917299999999998</v>
      </c>
      <c r="HR44">
        <v>9999</v>
      </c>
      <c r="HS44">
        <v>9999</v>
      </c>
      <c r="HT44">
        <v>9999</v>
      </c>
      <c r="HU44">
        <v>999.9</v>
      </c>
      <c r="HV44">
        <v>1.86785</v>
      </c>
      <c r="HW44">
        <v>1.8591599999999999</v>
      </c>
      <c r="HX44">
        <v>1.8583700000000001</v>
      </c>
      <c r="HY44">
        <v>1.8605</v>
      </c>
      <c r="HZ44">
        <v>1.8647800000000001</v>
      </c>
      <c r="IA44">
        <v>1.8643400000000001</v>
      </c>
      <c r="IB44">
        <v>1.8666100000000001</v>
      </c>
      <c r="IC44">
        <v>1.8635600000000001</v>
      </c>
      <c r="ID44">
        <v>5</v>
      </c>
      <c r="IE44">
        <v>0</v>
      </c>
      <c r="IF44">
        <v>0</v>
      </c>
      <c r="IG44">
        <v>0</v>
      </c>
      <c r="IH44" t="s">
        <v>434</v>
      </c>
      <c r="II44" t="s">
        <v>435</v>
      </c>
      <c r="IJ44" t="s">
        <v>436</v>
      </c>
      <c r="IK44" t="s">
        <v>436</v>
      </c>
      <c r="IL44" t="s">
        <v>436</v>
      </c>
      <c r="IM44" t="s">
        <v>436</v>
      </c>
      <c r="IN44">
        <v>0</v>
      </c>
      <c r="IO44">
        <v>100</v>
      </c>
      <c r="IP44">
        <v>100</v>
      </c>
      <c r="IQ44">
        <v>0.30399999999999999</v>
      </c>
      <c r="IR44">
        <v>-5.0000000000000001E-3</v>
      </c>
      <c r="IS44">
        <v>0.33550000000000002</v>
      </c>
      <c r="IT44">
        <v>0</v>
      </c>
      <c r="IU44">
        <v>0</v>
      </c>
      <c r="IV44">
        <v>0</v>
      </c>
      <c r="IW44">
        <v>-3.6238095238072532E-3</v>
      </c>
      <c r="IX44">
        <v>0</v>
      </c>
      <c r="IY44">
        <v>0</v>
      </c>
      <c r="IZ44">
        <v>0</v>
      </c>
      <c r="JA44">
        <v>-1</v>
      </c>
      <c r="JB44">
        <v>-1</v>
      </c>
      <c r="JC44">
        <v>-1</v>
      </c>
      <c r="JD44">
        <v>-1</v>
      </c>
      <c r="JE44">
        <v>4.7</v>
      </c>
      <c r="JF44">
        <v>4.5999999999999996</v>
      </c>
      <c r="JG44">
        <v>0.157471</v>
      </c>
      <c r="JH44">
        <v>4.99756</v>
      </c>
      <c r="JI44">
        <v>1.4477500000000001</v>
      </c>
      <c r="JJ44">
        <v>2.31812</v>
      </c>
      <c r="JK44">
        <v>1.3964799999999999</v>
      </c>
      <c r="JL44">
        <v>2.36328</v>
      </c>
      <c r="JM44">
        <v>32.068399999999997</v>
      </c>
      <c r="JN44">
        <v>24.245100000000001</v>
      </c>
      <c r="JO44">
        <v>2</v>
      </c>
      <c r="JP44">
        <v>357.209</v>
      </c>
      <c r="JQ44">
        <v>502.87099999999998</v>
      </c>
      <c r="JR44">
        <v>22</v>
      </c>
      <c r="JS44">
        <v>26.1647</v>
      </c>
      <c r="JT44">
        <v>30.0001</v>
      </c>
      <c r="JU44">
        <v>26.419899999999998</v>
      </c>
      <c r="JV44">
        <v>26.448799999999999</v>
      </c>
      <c r="JW44">
        <v>-1</v>
      </c>
      <c r="JX44">
        <v>22.8568</v>
      </c>
      <c r="JY44">
        <v>68.921700000000001</v>
      </c>
      <c r="JZ44">
        <v>22</v>
      </c>
      <c r="KA44">
        <v>400</v>
      </c>
      <c r="KB44">
        <v>14.991199999999999</v>
      </c>
      <c r="KC44">
        <v>101.07599999999999</v>
      </c>
      <c r="KD44">
        <v>100.697</v>
      </c>
    </row>
    <row r="45" spans="1:290" x14ac:dyDescent="0.35">
      <c r="A45">
        <v>27</v>
      </c>
      <c r="B45">
        <v>1717091230.0999999</v>
      </c>
      <c r="C45">
        <v>8400.0999999046326</v>
      </c>
      <c r="D45" t="s">
        <v>538</v>
      </c>
      <c r="E45" t="s">
        <v>539</v>
      </c>
      <c r="F45">
        <v>15</v>
      </c>
      <c r="G45">
        <v>1717091222.099999</v>
      </c>
      <c r="H45">
        <f t="shared" si="0"/>
        <v>1.9165044501990131E-3</v>
      </c>
      <c r="I45">
        <f t="shared" si="1"/>
        <v>1.9165044501990132</v>
      </c>
      <c r="J45">
        <f t="shared" si="2"/>
        <v>13.362250070577504</v>
      </c>
      <c r="K45">
        <f t="shared" si="3"/>
        <v>420.64867741935478</v>
      </c>
      <c r="L45">
        <f t="shared" si="4"/>
        <v>285.01576527636701</v>
      </c>
      <c r="M45">
        <f t="shared" si="5"/>
        <v>28.72822198175135</v>
      </c>
      <c r="N45">
        <f t="shared" si="6"/>
        <v>42.3993689244367</v>
      </c>
      <c r="O45">
        <f t="shared" si="7"/>
        <v>0.17015235297008663</v>
      </c>
      <c r="P45">
        <f t="shared" si="8"/>
        <v>2.9415250222270486</v>
      </c>
      <c r="Q45">
        <f t="shared" si="9"/>
        <v>0.16486743931287207</v>
      </c>
      <c r="R45">
        <f t="shared" si="10"/>
        <v>0.10350330440567826</v>
      </c>
      <c r="S45">
        <f t="shared" si="11"/>
        <v>77.173830567509654</v>
      </c>
      <c r="T45">
        <f t="shared" si="12"/>
        <v>23.419235846367528</v>
      </c>
      <c r="U45">
        <f t="shared" si="13"/>
        <v>23.419235846367528</v>
      </c>
      <c r="V45">
        <f t="shared" si="14"/>
        <v>2.8920702826040214</v>
      </c>
      <c r="W45">
        <f t="shared" si="15"/>
        <v>60.260894387187335</v>
      </c>
      <c r="X45">
        <f t="shared" si="16"/>
        <v>1.7473401225963787</v>
      </c>
      <c r="Y45">
        <f t="shared" si="17"/>
        <v>2.8996252716884632</v>
      </c>
      <c r="Z45">
        <f t="shared" si="18"/>
        <v>1.1447301600076427</v>
      </c>
      <c r="AA45">
        <f t="shared" si="19"/>
        <v>-84.517846253776483</v>
      </c>
      <c r="AB45">
        <f t="shared" si="20"/>
        <v>6.8584229793688882</v>
      </c>
      <c r="AC45">
        <f t="shared" si="21"/>
        <v>0.48548645964512671</v>
      </c>
      <c r="AD45">
        <f t="shared" si="22"/>
        <v>-1.062472528099434E-4</v>
      </c>
      <c r="AE45">
        <f t="shared" si="23"/>
        <v>13.371313713234068</v>
      </c>
      <c r="AF45">
        <f t="shared" si="24"/>
        <v>1.8903037463200973</v>
      </c>
      <c r="AG45">
        <f t="shared" si="25"/>
        <v>13.362250070577504</v>
      </c>
      <c r="AH45">
        <v>444.33820668748638</v>
      </c>
      <c r="AI45">
        <v>428.06649696969703</v>
      </c>
      <c r="AJ45">
        <v>-1.8162688454873691E-4</v>
      </c>
      <c r="AK45">
        <v>67.057952929208653</v>
      </c>
      <c r="AL45">
        <f t="shared" si="26"/>
        <v>1.9165044501990132</v>
      </c>
      <c r="AM45">
        <v>15.06270641135402</v>
      </c>
      <c r="AN45">
        <v>17.321713939393941</v>
      </c>
      <c r="AO45">
        <v>-2.2494746965975041E-5</v>
      </c>
      <c r="AP45">
        <v>78.106593203215525</v>
      </c>
      <c r="AQ45">
        <v>123</v>
      </c>
      <c r="AR45">
        <v>25</v>
      </c>
      <c r="AS45">
        <f t="shared" si="27"/>
        <v>1</v>
      </c>
      <c r="AT45">
        <f t="shared" si="28"/>
        <v>0</v>
      </c>
      <c r="AU45">
        <f t="shared" si="29"/>
        <v>53874.491889090874</v>
      </c>
      <c r="AV45" t="s">
        <v>476</v>
      </c>
      <c r="AW45">
        <v>10253.9</v>
      </c>
      <c r="AX45">
        <v>1242.208461538462</v>
      </c>
      <c r="AY45">
        <v>6166.32</v>
      </c>
      <c r="AZ45">
        <f t="shared" si="30"/>
        <v>0.79854946523397063</v>
      </c>
      <c r="BA45">
        <v>-1.9353733883053861</v>
      </c>
      <c r="BB45" t="s">
        <v>540</v>
      </c>
      <c r="BC45">
        <v>10241.1</v>
      </c>
      <c r="BD45">
        <v>1816.9673076923079</v>
      </c>
      <c r="BE45">
        <v>4316.0600000000004</v>
      </c>
      <c r="BF45">
        <f t="shared" si="31"/>
        <v>0.5790217680726617</v>
      </c>
      <c r="BG45">
        <v>0.5</v>
      </c>
      <c r="BH45">
        <f t="shared" si="32"/>
        <v>336.59015963859355</v>
      </c>
      <c r="BI45">
        <f t="shared" si="33"/>
        <v>13.362250070577504</v>
      </c>
      <c r="BJ45">
        <f t="shared" si="34"/>
        <v>97.44651467489895</v>
      </c>
      <c r="BK45">
        <f t="shared" si="35"/>
        <v>4.5448813700639336E-2</v>
      </c>
      <c r="BL45">
        <f t="shared" si="36"/>
        <v>0.42869190882425157</v>
      </c>
      <c r="BM45">
        <f t="shared" si="37"/>
        <v>1143.4590895422991</v>
      </c>
      <c r="BN45" t="s">
        <v>431</v>
      </c>
      <c r="BO45">
        <v>0</v>
      </c>
      <c r="BP45">
        <f t="shared" si="38"/>
        <v>1143.4590895422991</v>
      </c>
      <c r="BQ45">
        <f t="shared" si="39"/>
        <v>0.7350687688442008</v>
      </c>
      <c r="BR45">
        <f t="shared" si="40"/>
        <v>0.78771101781823405</v>
      </c>
      <c r="BS45">
        <f t="shared" si="41"/>
        <v>0.36836775554499618</v>
      </c>
      <c r="BT45">
        <f t="shared" si="42"/>
        <v>0.81301671893968153</v>
      </c>
      <c r="BU45">
        <f t="shared" si="43"/>
        <v>0.37575509521827044</v>
      </c>
      <c r="BV45">
        <f t="shared" si="44"/>
        <v>0.49572456226571038</v>
      </c>
      <c r="BW45">
        <f t="shared" si="45"/>
        <v>0.50427543773428962</v>
      </c>
      <c r="DF45">
        <f t="shared" si="46"/>
        <v>400.00435483870967</v>
      </c>
      <c r="DG45">
        <f t="shared" si="47"/>
        <v>336.59015963859355</v>
      </c>
      <c r="DH45">
        <f t="shared" si="48"/>
        <v>0.84146623797211884</v>
      </c>
      <c r="DI45">
        <f t="shared" si="49"/>
        <v>0.19293247594423765</v>
      </c>
      <c r="DJ45">
        <v>1717091222.099999</v>
      </c>
      <c r="DK45">
        <v>420.64867741935478</v>
      </c>
      <c r="DL45">
        <v>437.64012903225807</v>
      </c>
      <c r="DM45">
        <v>17.335548387096779</v>
      </c>
      <c r="DN45">
        <v>15.107596774193549</v>
      </c>
      <c r="DO45">
        <v>420.35567741935478</v>
      </c>
      <c r="DP45">
        <v>17.33954838709678</v>
      </c>
      <c r="DQ45">
        <v>500.24451612903232</v>
      </c>
      <c r="DR45">
        <v>100.6952258064516</v>
      </c>
      <c r="DS45">
        <v>9.9977412903225815E-2</v>
      </c>
      <c r="DT45">
        <v>23.462483870967731</v>
      </c>
      <c r="DU45">
        <v>22.90480645161291</v>
      </c>
      <c r="DV45">
        <v>999.90000000000032</v>
      </c>
      <c r="DW45">
        <v>0</v>
      </c>
      <c r="DX45">
        <v>0</v>
      </c>
      <c r="DY45">
        <v>9998.9096774193549</v>
      </c>
      <c r="DZ45">
        <v>0</v>
      </c>
      <c r="EA45">
        <v>2.258508709677419</v>
      </c>
      <c r="EB45">
        <v>-16.98072258064516</v>
      </c>
      <c r="EC45">
        <v>428.08006451612903</v>
      </c>
      <c r="ED45">
        <v>444.35309677419349</v>
      </c>
      <c r="EE45">
        <v>2.2273696774193552</v>
      </c>
      <c r="EF45">
        <v>437.64012903225807</v>
      </c>
      <c r="EG45">
        <v>15.107596774193549</v>
      </c>
      <c r="EH45">
        <v>1.745547419354839</v>
      </c>
      <c r="EI45">
        <v>1.521261935483871</v>
      </c>
      <c r="EJ45">
        <v>15.307522580645159</v>
      </c>
      <c r="EK45">
        <v>13.18352258064516</v>
      </c>
      <c r="EL45">
        <v>400.00435483870967</v>
      </c>
      <c r="EM45">
        <v>0.95001541935483846</v>
      </c>
      <c r="EN45">
        <v>4.9984790322580623E-2</v>
      </c>
      <c r="EO45">
        <v>0</v>
      </c>
      <c r="EP45">
        <v>1816.976451612903</v>
      </c>
      <c r="EQ45">
        <v>8.8681199999999976</v>
      </c>
      <c r="ER45">
        <v>4069.9574193548392</v>
      </c>
      <c r="ES45">
        <v>3375.456774193548</v>
      </c>
      <c r="ET45">
        <v>35.709354838709672</v>
      </c>
      <c r="EU45">
        <v>37.95529032258063</v>
      </c>
      <c r="EV45">
        <v>36.875</v>
      </c>
      <c r="EW45">
        <v>38.01</v>
      </c>
      <c r="EX45">
        <v>38.307999999999993</v>
      </c>
      <c r="EY45">
        <v>371.58516129032262</v>
      </c>
      <c r="EZ45">
        <v>19.54999999999999</v>
      </c>
      <c r="FA45">
        <v>0</v>
      </c>
      <c r="FB45">
        <v>299.59999990463263</v>
      </c>
      <c r="FC45">
        <v>0</v>
      </c>
      <c r="FD45">
        <v>1816.9673076923079</v>
      </c>
      <c r="FE45">
        <v>1.531282052417587</v>
      </c>
      <c r="FF45">
        <v>-8.9199999606887825</v>
      </c>
      <c r="FG45">
        <v>4069.685769230769</v>
      </c>
      <c r="FH45">
        <v>15</v>
      </c>
      <c r="FI45">
        <v>1717091253.0999999</v>
      </c>
      <c r="FJ45" t="s">
        <v>541</v>
      </c>
      <c r="FK45">
        <v>1717091253.0999999</v>
      </c>
      <c r="FL45">
        <v>1717091252.0999999</v>
      </c>
      <c r="FM45">
        <v>30</v>
      </c>
      <c r="FN45">
        <v>-1.0999999999999999E-2</v>
      </c>
      <c r="FO45">
        <v>0</v>
      </c>
      <c r="FP45">
        <v>0.29299999999999998</v>
      </c>
      <c r="FQ45">
        <v>-4.0000000000000001E-3</v>
      </c>
      <c r="FR45">
        <v>438</v>
      </c>
      <c r="FS45">
        <v>15</v>
      </c>
      <c r="FT45">
        <v>0.1</v>
      </c>
      <c r="FU45">
        <v>0.04</v>
      </c>
      <c r="FV45">
        <v>-16.975265853658531</v>
      </c>
      <c r="FW45">
        <v>-5.9954006968671328E-2</v>
      </c>
      <c r="FX45">
        <v>1.6656114525918971E-2</v>
      </c>
      <c r="FY45">
        <v>1</v>
      </c>
      <c r="FZ45">
        <v>420.65948510925659</v>
      </c>
      <c r="GA45">
        <v>-0.1139131767492797</v>
      </c>
      <c r="GB45">
        <v>1.6812237751738832E-2</v>
      </c>
      <c r="GC45">
        <v>1</v>
      </c>
      <c r="GD45">
        <v>2.2221121951219511</v>
      </c>
      <c r="GE45">
        <v>0.21217902439025069</v>
      </c>
      <c r="GF45">
        <v>2.5704773070308839E-2</v>
      </c>
      <c r="GG45">
        <v>0</v>
      </c>
      <c r="GH45">
        <v>2</v>
      </c>
      <c r="GI45">
        <v>3</v>
      </c>
      <c r="GJ45" t="s">
        <v>441</v>
      </c>
      <c r="GK45">
        <v>2.9922</v>
      </c>
      <c r="GL45">
        <v>2.7465799999999998</v>
      </c>
      <c r="GM45">
        <v>9.3812800000000002E-2</v>
      </c>
      <c r="GN45">
        <v>9.66278E-2</v>
      </c>
      <c r="GO45">
        <v>9.3265100000000004E-2</v>
      </c>
      <c r="GP45">
        <v>8.4025699999999995E-2</v>
      </c>
      <c r="GQ45">
        <v>27101</v>
      </c>
      <c r="GR45">
        <v>24289.599999999999</v>
      </c>
      <c r="GS45">
        <v>30137.7</v>
      </c>
      <c r="GT45">
        <v>27651.200000000001</v>
      </c>
      <c r="GU45">
        <v>35978.6</v>
      </c>
      <c r="GV45">
        <v>35337</v>
      </c>
      <c r="GW45">
        <v>42773.2</v>
      </c>
      <c r="GX45">
        <v>41441.9</v>
      </c>
      <c r="GY45">
        <v>1.76755</v>
      </c>
      <c r="GZ45">
        <v>1.93235</v>
      </c>
      <c r="HA45">
        <v>4.2952600000000001E-2</v>
      </c>
      <c r="HB45">
        <v>0</v>
      </c>
      <c r="HC45">
        <v>22.194099999999999</v>
      </c>
      <c r="HD45">
        <v>999.9</v>
      </c>
      <c r="HE45">
        <v>52.2</v>
      </c>
      <c r="HF45">
        <v>26.8</v>
      </c>
      <c r="HG45">
        <v>18.336400000000001</v>
      </c>
      <c r="HH45">
        <v>60.179000000000002</v>
      </c>
      <c r="HI45">
        <v>10.9415</v>
      </c>
      <c r="HJ45">
        <v>1</v>
      </c>
      <c r="HK45">
        <v>-6.3241900000000004E-2</v>
      </c>
      <c r="HL45">
        <v>0.41302</v>
      </c>
      <c r="HM45">
        <v>20.356200000000001</v>
      </c>
      <c r="HN45">
        <v>5.2219300000000004</v>
      </c>
      <c r="HO45">
        <v>12.0076</v>
      </c>
      <c r="HP45">
        <v>4.9739500000000003</v>
      </c>
      <c r="HQ45">
        <v>3.2917800000000002</v>
      </c>
      <c r="HR45">
        <v>9999</v>
      </c>
      <c r="HS45">
        <v>9999</v>
      </c>
      <c r="HT45">
        <v>9999</v>
      </c>
      <c r="HU45">
        <v>999.9</v>
      </c>
      <c r="HV45">
        <v>1.8678300000000001</v>
      </c>
      <c r="HW45">
        <v>1.8591299999999999</v>
      </c>
      <c r="HX45">
        <v>1.8584000000000001</v>
      </c>
      <c r="HY45">
        <v>1.8605</v>
      </c>
      <c r="HZ45">
        <v>1.8647800000000001</v>
      </c>
      <c r="IA45">
        <v>1.8644099999999999</v>
      </c>
      <c r="IB45">
        <v>1.8665700000000001</v>
      </c>
      <c r="IC45">
        <v>1.86355</v>
      </c>
      <c r="ID45">
        <v>5</v>
      </c>
      <c r="IE45">
        <v>0</v>
      </c>
      <c r="IF45">
        <v>0</v>
      </c>
      <c r="IG45">
        <v>0</v>
      </c>
      <c r="IH45" t="s">
        <v>434</v>
      </c>
      <c r="II45" t="s">
        <v>435</v>
      </c>
      <c r="IJ45" t="s">
        <v>436</v>
      </c>
      <c r="IK45" t="s">
        <v>436</v>
      </c>
      <c r="IL45" t="s">
        <v>436</v>
      </c>
      <c r="IM45" t="s">
        <v>436</v>
      </c>
      <c r="IN45">
        <v>0</v>
      </c>
      <c r="IO45">
        <v>100</v>
      </c>
      <c r="IP45">
        <v>100</v>
      </c>
      <c r="IQ45">
        <v>0.29299999999999998</v>
      </c>
      <c r="IR45">
        <v>-4.0000000000000001E-3</v>
      </c>
      <c r="IS45">
        <v>0.30370000000004888</v>
      </c>
      <c r="IT45">
        <v>0</v>
      </c>
      <c r="IU45">
        <v>0</v>
      </c>
      <c r="IV45">
        <v>0</v>
      </c>
      <c r="IW45">
        <v>-4.5850000000005053E-3</v>
      </c>
      <c r="IX45">
        <v>0</v>
      </c>
      <c r="IY45">
        <v>0</v>
      </c>
      <c r="IZ45">
        <v>0</v>
      </c>
      <c r="JA45">
        <v>-1</v>
      </c>
      <c r="JB45">
        <v>-1</v>
      </c>
      <c r="JC45">
        <v>-1</v>
      </c>
      <c r="JD45">
        <v>-1</v>
      </c>
      <c r="JE45">
        <v>4.7</v>
      </c>
      <c r="JF45">
        <v>4.7</v>
      </c>
      <c r="JG45">
        <v>0.15625</v>
      </c>
      <c r="JH45">
        <v>4.99756</v>
      </c>
      <c r="JI45">
        <v>1.4477500000000001</v>
      </c>
      <c r="JJ45">
        <v>2.3168899999999999</v>
      </c>
      <c r="JK45">
        <v>1.3964799999999999</v>
      </c>
      <c r="JL45">
        <v>2.51709</v>
      </c>
      <c r="JM45">
        <v>32.156399999999998</v>
      </c>
      <c r="JN45">
        <v>24.262599999999999</v>
      </c>
      <c r="JO45">
        <v>2</v>
      </c>
      <c r="JP45">
        <v>356.71499999999997</v>
      </c>
      <c r="JQ45">
        <v>502.572</v>
      </c>
      <c r="JR45">
        <v>21.9999</v>
      </c>
      <c r="JS45">
        <v>26.166899999999998</v>
      </c>
      <c r="JT45">
        <v>30.0001</v>
      </c>
      <c r="JU45">
        <v>26.424900000000001</v>
      </c>
      <c r="JV45">
        <v>26.455500000000001</v>
      </c>
      <c r="JW45">
        <v>-1</v>
      </c>
      <c r="JX45">
        <v>22.540400000000002</v>
      </c>
      <c r="JY45">
        <v>68.809700000000007</v>
      </c>
      <c r="JZ45">
        <v>22</v>
      </c>
      <c r="KA45">
        <v>400</v>
      </c>
      <c r="KB45">
        <v>15.046099999999999</v>
      </c>
      <c r="KC45">
        <v>101.07599999999999</v>
      </c>
      <c r="KD45">
        <v>100.7</v>
      </c>
    </row>
    <row r="46" spans="1:290" x14ac:dyDescent="0.35">
      <c r="A46">
        <v>28</v>
      </c>
      <c r="B46">
        <v>1717091530.5</v>
      </c>
      <c r="C46">
        <v>8700.5</v>
      </c>
      <c r="D46" t="s">
        <v>542</v>
      </c>
      <c r="E46" t="s">
        <v>543</v>
      </c>
      <c r="F46">
        <v>15</v>
      </c>
      <c r="G46">
        <v>1717091522.75</v>
      </c>
      <c r="H46">
        <f t="shared" si="0"/>
        <v>1.8564383338569824E-3</v>
      </c>
      <c r="I46">
        <f t="shared" si="1"/>
        <v>1.8564383338569823</v>
      </c>
      <c r="J46">
        <f t="shared" si="2"/>
        <v>13.284007812957922</v>
      </c>
      <c r="K46">
        <f t="shared" si="3"/>
        <v>420.1266333333333</v>
      </c>
      <c r="L46">
        <f t="shared" si="4"/>
        <v>279.96192303165225</v>
      </c>
      <c r="M46">
        <f t="shared" si="5"/>
        <v>28.216705845099227</v>
      </c>
      <c r="N46">
        <f t="shared" si="6"/>
        <v>42.343578376971841</v>
      </c>
      <c r="O46">
        <f t="shared" si="7"/>
        <v>0.16324732200903949</v>
      </c>
      <c r="P46">
        <f t="shared" si="8"/>
        <v>2.94142944202002</v>
      </c>
      <c r="Q46">
        <f t="shared" si="9"/>
        <v>0.15837588097712438</v>
      </c>
      <c r="R46">
        <f t="shared" si="10"/>
        <v>9.9410496404786469E-2</v>
      </c>
      <c r="S46">
        <f t="shared" si="11"/>
        <v>77.17318577207871</v>
      </c>
      <c r="T46">
        <f t="shared" si="12"/>
        <v>23.433629796220917</v>
      </c>
      <c r="U46">
        <f t="shared" si="13"/>
        <v>23.433629796220917</v>
      </c>
      <c r="V46">
        <f t="shared" si="14"/>
        <v>2.8945828451811821</v>
      </c>
      <c r="W46">
        <f t="shared" si="15"/>
        <v>60.023910047877884</v>
      </c>
      <c r="X46">
        <f t="shared" si="16"/>
        <v>1.7403424419720503</v>
      </c>
      <c r="Y46">
        <f t="shared" si="17"/>
        <v>2.8994153173025077</v>
      </c>
      <c r="Z46">
        <f t="shared" si="18"/>
        <v>1.1542404032091318</v>
      </c>
      <c r="AA46">
        <f t="shared" si="19"/>
        <v>-81.868930523092928</v>
      </c>
      <c r="AB46">
        <f t="shared" si="20"/>
        <v>4.3852521231912043</v>
      </c>
      <c r="AC46">
        <f t="shared" si="21"/>
        <v>0.31044918697876284</v>
      </c>
      <c r="AD46">
        <f t="shared" si="22"/>
        <v>-4.3440844255115962E-5</v>
      </c>
      <c r="AE46">
        <f t="shared" si="23"/>
        <v>13.258329173304503</v>
      </c>
      <c r="AF46">
        <f t="shared" si="24"/>
        <v>1.8565116235923718</v>
      </c>
      <c r="AG46">
        <f t="shared" si="25"/>
        <v>13.284007812957922</v>
      </c>
      <c r="AH46">
        <v>443.62325404670798</v>
      </c>
      <c r="AI46">
        <v>427.44202424242411</v>
      </c>
      <c r="AJ46">
        <v>7.9757332577112621E-4</v>
      </c>
      <c r="AK46">
        <v>67.058048556070432</v>
      </c>
      <c r="AL46">
        <f t="shared" si="26"/>
        <v>1.8564383338569823</v>
      </c>
      <c r="AM46">
        <v>15.079529691617781</v>
      </c>
      <c r="AN46">
        <v>17.26767757575757</v>
      </c>
      <c r="AO46">
        <v>4.4677081996859343E-6</v>
      </c>
      <c r="AP46">
        <v>78.107105146675025</v>
      </c>
      <c r="AQ46">
        <v>123</v>
      </c>
      <c r="AR46">
        <v>25</v>
      </c>
      <c r="AS46">
        <f t="shared" si="27"/>
        <v>1</v>
      </c>
      <c r="AT46">
        <f t="shared" si="28"/>
        <v>0</v>
      </c>
      <c r="AU46">
        <f t="shared" si="29"/>
        <v>53871.734732129968</v>
      </c>
      <c r="AV46" t="s">
        <v>476</v>
      </c>
      <c r="AW46">
        <v>10253.9</v>
      </c>
      <c r="AX46">
        <v>1242.208461538462</v>
      </c>
      <c r="AY46">
        <v>6166.32</v>
      </c>
      <c r="AZ46">
        <f t="shared" si="30"/>
        <v>0.79854946523397063</v>
      </c>
      <c r="BA46">
        <v>-1.9353733883053861</v>
      </c>
      <c r="BB46" t="s">
        <v>544</v>
      </c>
      <c r="BC46">
        <v>10235</v>
      </c>
      <c r="BD46">
        <v>1819.1088</v>
      </c>
      <c r="BE46">
        <v>4281.96</v>
      </c>
      <c r="BF46">
        <f t="shared" si="31"/>
        <v>0.57516912815626497</v>
      </c>
      <c r="BG46">
        <v>0.5</v>
      </c>
      <c r="BH46">
        <f t="shared" si="32"/>
        <v>336.58545055270605</v>
      </c>
      <c r="BI46">
        <f t="shared" si="33"/>
        <v>13.284007812957922</v>
      </c>
      <c r="BJ46">
        <f t="shared" si="34"/>
        <v>96.796780072241788</v>
      </c>
      <c r="BK46">
        <f t="shared" si="35"/>
        <v>4.5216990741196936E-2</v>
      </c>
      <c r="BL46">
        <f t="shared" si="36"/>
        <v>0.44006950088277325</v>
      </c>
      <c r="BM46">
        <f t="shared" si="37"/>
        <v>1141.0516785186837</v>
      </c>
      <c r="BN46" t="s">
        <v>431</v>
      </c>
      <c r="BO46">
        <v>0</v>
      </c>
      <c r="BP46">
        <f t="shared" si="38"/>
        <v>1141.0516785186837</v>
      </c>
      <c r="BQ46">
        <f t="shared" si="39"/>
        <v>0.73352117289309482</v>
      </c>
      <c r="BR46">
        <f t="shared" si="40"/>
        <v>0.78412068991509731</v>
      </c>
      <c r="BS46">
        <f t="shared" si="41"/>
        <v>0.37497699216278668</v>
      </c>
      <c r="BT46">
        <f t="shared" si="42"/>
        <v>0.81021464051844327</v>
      </c>
      <c r="BU46">
        <f t="shared" si="43"/>
        <v>0.38268020236372197</v>
      </c>
      <c r="BV46">
        <f t="shared" si="44"/>
        <v>0.4918464631630885</v>
      </c>
      <c r="BW46">
        <f t="shared" si="45"/>
        <v>0.50815353683691145</v>
      </c>
      <c r="DF46">
        <f t="shared" si="46"/>
        <v>399.99846666666667</v>
      </c>
      <c r="DG46">
        <f t="shared" si="47"/>
        <v>336.58545055270605</v>
      </c>
      <c r="DH46">
        <f t="shared" si="48"/>
        <v>0.84146685200469773</v>
      </c>
      <c r="DI46">
        <f t="shared" si="49"/>
        <v>0.19293370400939547</v>
      </c>
      <c r="DJ46">
        <v>1717091522.75</v>
      </c>
      <c r="DK46">
        <v>420.1266333333333</v>
      </c>
      <c r="DL46">
        <v>436.96426666666667</v>
      </c>
      <c r="DM46">
        <v>17.267416666666659</v>
      </c>
      <c r="DN46">
        <v>15.079153333333331</v>
      </c>
      <c r="DO46">
        <v>419.78263333333331</v>
      </c>
      <c r="DP46">
        <v>17.270416666666659</v>
      </c>
      <c r="DQ46">
        <v>500.24723333333338</v>
      </c>
      <c r="DR46">
        <v>100.6876333333333</v>
      </c>
      <c r="DS46">
        <v>0.1000221433333333</v>
      </c>
      <c r="DT46">
        <v>23.461283333333331</v>
      </c>
      <c r="DU46">
        <v>22.892636666666661</v>
      </c>
      <c r="DV46">
        <v>999.9000000000002</v>
      </c>
      <c r="DW46">
        <v>0</v>
      </c>
      <c r="DX46">
        <v>0</v>
      </c>
      <c r="DY46">
        <v>9999.119999999999</v>
      </c>
      <c r="DZ46">
        <v>0</v>
      </c>
      <c r="EA46">
        <v>2.1604900000000011</v>
      </c>
      <c r="EB46">
        <v>-16.888976666666672</v>
      </c>
      <c r="EC46">
        <v>427.45573333333323</v>
      </c>
      <c r="ED46">
        <v>443.65416666666658</v>
      </c>
      <c r="EE46">
        <v>2.1869049999999999</v>
      </c>
      <c r="EF46">
        <v>436.96426666666667</v>
      </c>
      <c r="EG46">
        <v>15.079153333333331</v>
      </c>
      <c r="EH46">
        <v>1.738477333333333</v>
      </c>
      <c r="EI46">
        <v>1.5182833333333341</v>
      </c>
      <c r="EJ46">
        <v>15.244326666666669</v>
      </c>
      <c r="EK46">
        <v>13.15354333333334</v>
      </c>
      <c r="EL46">
        <v>399.99846666666667</v>
      </c>
      <c r="EM46">
        <v>0.95000076666666688</v>
      </c>
      <c r="EN46">
        <v>4.9999226666666667E-2</v>
      </c>
      <c r="EO46">
        <v>0</v>
      </c>
      <c r="EP46">
        <v>1819.109333333334</v>
      </c>
      <c r="EQ46">
        <v>8.8681199999999993</v>
      </c>
      <c r="ER46">
        <v>4083.5279999999998</v>
      </c>
      <c r="ES46">
        <v>3375.3896666666669</v>
      </c>
      <c r="ET46">
        <v>36.766433333333318</v>
      </c>
      <c r="EU46">
        <v>40.34346666666665</v>
      </c>
      <c r="EV46">
        <v>38.106099999999998</v>
      </c>
      <c r="EW46">
        <v>41.907999999999987</v>
      </c>
      <c r="EX46">
        <v>40.293499999999987</v>
      </c>
      <c r="EY46">
        <v>371.57333333333332</v>
      </c>
      <c r="EZ46">
        <v>19.557999999999989</v>
      </c>
      <c r="FA46">
        <v>0</v>
      </c>
      <c r="FB46">
        <v>300</v>
      </c>
      <c r="FC46">
        <v>0</v>
      </c>
      <c r="FD46">
        <v>1819.1088</v>
      </c>
      <c r="FE46">
        <v>-0.18923076544049899</v>
      </c>
      <c r="FF46">
        <v>3.063846205137398</v>
      </c>
      <c r="FG46">
        <v>4083.5039999999999</v>
      </c>
      <c r="FH46">
        <v>15</v>
      </c>
      <c r="FI46">
        <v>1717091552.5</v>
      </c>
      <c r="FJ46" t="s">
        <v>545</v>
      </c>
      <c r="FK46">
        <v>1717091547.5</v>
      </c>
      <c r="FL46">
        <v>1717091552.5</v>
      </c>
      <c r="FM46">
        <v>31</v>
      </c>
      <c r="FN46">
        <v>5.0999999999999997E-2</v>
      </c>
      <c r="FO46">
        <v>1E-3</v>
      </c>
      <c r="FP46">
        <v>0.34399999999999997</v>
      </c>
      <c r="FQ46">
        <v>-3.0000000000000001E-3</v>
      </c>
      <c r="FR46">
        <v>437</v>
      </c>
      <c r="FS46">
        <v>15</v>
      </c>
      <c r="FT46">
        <v>0.15</v>
      </c>
      <c r="FU46">
        <v>0.03</v>
      </c>
      <c r="FV46">
        <v>-16.887427500000001</v>
      </c>
      <c r="FW46">
        <v>-7.8505440900580231E-2</v>
      </c>
      <c r="FX46">
        <v>1.8464411546269321E-2</v>
      </c>
      <c r="FY46">
        <v>1</v>
      </c>
      <c r="FZ46">
        <v>420.08492065873452</v>
      </c>
      <c r="GA46">
        <v>-0.40664539499165209</v>
      </c>
      <c r="GB46">
        <v>3.2325924128165387E-2</v>
      </c>
      <c r="GC46">
        <v>1</v>
      </c>
      <c r="GD46">
        <v>2.1862425000000001</v>
      </c>
      <c r="GE46">
        <v>8.6769230769150173E-3</v>
      </c>
      <c r="GF46">
        <v>1.11033497197919E-3</v>
      </c>
      <c r="GG46">
        <v>1</v>
      </c>
      <c r="GH46">
        <v>3</v>
      </c>
      <c r="GI46">
        <v>3</v>
      </c>
      <c r="GJ46" t="s">
        <v>433</v>
      </c>
      <c r="GK46">
        <v>2.99227</v>
      </c>
      <c r="GL46">
        <v>2.7465999999999999</v>
      </c>
      <c r="GM46">
        <v>9.37051E-2</v>
      </c>
      <c r="GN46">
        <v>9.6488199999999996E-2</v>
      </c>
      <c r="GO46">
        <v>9.3052399999999993E-2</v>
      </c>
      <c r="GP46">
        <v>8.4130899999999995E-2</v>
      </c>
      <c r="GQ46">
        <v>27103.1</v>
      </c>
      <c r="GR46">
        <v>24292.6</v>
      </c>
      <c r="GS46">
        <v>30136.6</v>
      </c>
      <c r="GT46">
        <v>27650.3</v>
      </c>
      <c r="GU46">
        <v>35986.199999999997</v>
      </c>
      <c r="GV46">
        <v>35332.199999999997</v>
      </c>
      <c r="GW46">
        <v>42772</v>
      </c>
      <c r="GX46">
        <v>41441.199999999997</v>
      </c>
      <c r="GY46">
        <v>1.7682</v>
      </c>
      <c r="GZ46">
        <v>1.93215</v>
      </c>
      <c r="HA46">
        <v>4.4748200000000002E-2</v>
      </c>
      <c r="HB46">
        <v>0</v>
      </c>
      <c r="HC46">
        <v>22.152899999999999</v>
      </c>
      <c r="HD46">
        <v>999.9</v>
      </c>
      <c r="HE46">
        <v>52.1</v>
      </c>
      <c r="HF46">
        <v>26.9</v>
      </c>
      <c r="HG46">
        <v>18.411899999999999</v>
      </c>
      <c r="HH46">
        <v>60.779000000000003</v>
      </c>
      <c r="HI46">
        <v>11.085699999999999</v>
      </c>
      <c r="HJ46">
        <v>1</v>
      </c>
      <c r="HK46">
        <v>-6.2657500000000005E-2</v>
      </c>
      <c r="HL46">
        <v>0.40884799999999999</v>
      </c>
      <c r="HM46">
        <v>20.355899999999998</v>
      </c>
      <c r="HN46">
        <v>5.2229799999999997</v>
      </c>
      <c r="HO46">
        <v>12.0082</v>
      </c>
      <c r="HP46">
        <v>4.9740000000000002</v>
      </c>
      <c r="HQ46">
        <v>3.2919200000000002</v>
      </c>
      <c r="HR46">
        <v>9999</v>
      </c>
      <c r="HS46">
        <v>9999</v>
      </c>
      <c r="HT46">
        <v>9999</v>
      </c>
      <c r="HU46">
        <v>999.9</v>
      </c>
      <c r="HV46">
        <v>1.8678300000000001</v>
      </c>
      <c r="HW46">
        <v>1.85914</v>
      </c>
      <c r="HX46">
        <v>1.8583700000000001</v>
      </c>
      <c r="HY46">
        <v>1.8605</v>
      </c>
      <c r="HZ46">
        <v>1.8647800000000001</v>
      </c>
      <c r="IA46">
        <v>1.86432</v>
      </c>
      <c r="IB46">
        <v>1.86659</v>
      </c>
      <c r="IC46">
        <v>1.8635600000000001</v>
      </c>
      <c r="ID46">
        <v>5</v>
      </c>
      <c r="IE46">
        <v>0</v>
      </c>
      <c r="IF46">
        <v>0</v>
      </c>
      <c r="IG46">
        <v>0</v>
      </c>
      <c r="IH46" t="s">
        <v>434</v>
      </c>
      <c r="II46" t="s">
        <v>435</v>
      </c>
      <c r="IJ46" t="s">
        <v>436</v>
      </c>
      <c r="IK46" t="s">
        <v>436</v>
      </c>
      <c r="IL46" t="s">
        <v>436</v>
      </c>
      <c r="IM46" t="s">
        <v>436</v>
      </c>
      <c r="IN46">
        <v>0</v>
      </c>
      <c r="IO46">
        <v>100</v>
      </c>
      <c r="IP46">
        <v>100</v>
      </c>
      <c r="IQ46">
        <v>0.34399999999999997</v>
      </c>
      <c r="IR46">
        <v>-3.0000000000000001E-3</v>
      </c>
      <c r="IS46">
        <v>0.29280000000005663</v>
      </c>
      <c r="IT46">
        <v>0</v>
      </c>
      <c r="IU46">
        <v>0</v>
      </c>
      <c r="IV46">
        <v>0</v>
      </c>
      <c r="IW46">
        <v>-4.3700000000015393E-3</v>
      </c>
      <c r="IX46">
        <v>0</v>
      </c>
      <c r="IY46">
        <v>0</v>
      </c>
      <c r="IZ46">
        <v>0</v>
      </c>
      <c r="JA46">
        <v>-1</v>
      </c>
      <c r="JB46">
        <v>-1</v>
      </c>
      <c r="JC46">
        <v>-1</v>
      </c>
      <c r="JD46">
        <v>-1</v>
      </c>
      <c r="JE46">
        <v>4.5999999999999996</v>
      </c>
      <c r="JF46">
        <v>4.5999999999999996</v>
      </c>
      <c r="JG46">
        <v>0.15625</v>
      </c>
      <c r="JH46">
        <v>4.99756</v>
      </c>
      <c r="JI46">
        <v>1.4477500000000001</v>
      </c>
      <c r="JJ46">
        <v>2.3168899999999999</v>
      </c>
      <c r="JK46">
        <v>1.3964799999999999</v>
      </c>
      <c r="JL46">
        <v>2.4523899999999998</v>
      </c>
      <c r="JM46">
        <v>32.178400000000003</v>
      </c>
      <c r="JN46">
        <v>24.262599999999999</v>
      </c>
      <c r="JO46">
        <v>2</v>
      </c>
      <c r="JP46">
        <v>357.06200000000001</v>
      </c>
      <c r="JQ46">
        <v>502.495</v>
      </c>
      <c r="JR46">
        <v>21.999600000000001</v>
      </c>
      <c r="JS46">
        <v>26.175000000000001</v>
      </c>
      <c r="JT46">
        <v>30.0001</v>
      </c>
      <c r="JU46">
        <v>26.4316</v>
      </c>
      <c r="JV46">
        <v>26.4621</v>
      </c>
      <c r="JW46">
        <v>-1</v>
      </c>
      <c r="JX46">
        <v>22.334800000000001</v>
      </c>
      <c r="JY46">
        <v>68.792900000000003</v>
      </c>
      <c r="JZ46">
        <v>22</v>
      </c>
      <c r="KA46">
        <v>400</v>
      </c>
      <c r="KB46">
        <v>15.113</v>
      </c>
      <c r="KC46">
        <v>101.07299999999999</v>
      </c>
      <c r="KD46">
        <v>100.69799999999999</v>
      </c>
    </row>
    <row r="47" spans="1:290" x14ac:dyDescent="0.35">
      <c r="A47">
        <v>29</v>
      </c>
      <c r="B47">
        <v>1717091830.5</v>
      </c>
      <c r="C47">
        <v>9000.5</v>
      </c>
      <c r="D47" t="s">
        <v>546</v>
      </c>
      <c r="E47" t="s">
        <v>547</v>
      </c>
      <c r="F47">
        <v>15</v>
      </c>
      <c r="G47">
        <v>1717091822.5</v>
      </c>
      <c r="H47">
        <f t="shared" si="0"/>
        <v>1.8306346814636878E-3</v>
      </c>
      <c r="I47">
        <f t="shared" si="1"/>
        <v>1.8306346814636878</v>
      </c>
      <c r="J47">
        <f t="shared" si="2"/>
        <v>13.247305644815656</v>
      </c>
      <c r="K47">
        <f t="shared" si="3"/>
        <v>418.84383870967753</v>
      </c>
      <c r="L47">
        <f t="shared" si="4"/>
        <v>278.03930250194759</v>
      </c>
      <c r="M47">
        <f t="shared" si="5"/>
        <v>28.021562297941262</v>
      </c>
      <c r="N47">
        <f t="shared" si="6"/>
        <v>42.212229040640317</v>
      </c>
      <c r="O47">
        <f t="shared" si="7"/>
        <v>0.16190196990520475</v>
      </c>
      <c r="P47">
        <f t="shared" si="8"/>
        <v>2.9426819972530898</v>
      </c>
      <c r="Q47">
        <f t="shared" si="9"/>
        <v>0.15711119709336804</v>
      </c>
      <c r="R47">
        <f t="shared" si="10"/>
        <v>9.8613121724611452E-2</v>
      </c>
      <c r="S47">
        <f t="shared" si="11"/>
        <v>77.173423990040305</v>
      </c>
      <c r="T47">
        <f t="shared" si="12"/>
        <v>23.426370308348755</v>
      </c>
      <c r="U47">
        <f t="shared" si="13"/>
        <v>23.426370308348755</v>
      </c>
      <c r="V47">
        <f t="shared" si="14"/>
        <v>2.8933154133058676</v>
      </c>
      <c r="W47">
        <f t="shared" si="15"/>
        <v>60.271166802060904</v>
      </c>
      <c r="X47">
        <f t="shared" si="16"/>
        <v>1.7460394863687529</v>
      </c>
      <c r="Y47">
        <f t="shared" si="17"/>
        <v>2.8969730951169326</v>
      </c>
      <c r="Z47">
        <f t="shared" si="18"/>
        <v>1.1472759269371147</v>
      </c>
      <c r="AA47">
        <f t="shared" si="19"/>
        <v>-80.730989452548627</v>
      </c>
      <c r="AB47">
        <f t="shared" si="20"/>
        <v>3.322456222775068</v>
      </c>
      <c r="AC47">
        <f t="shared" si="21"/>
        <v>0.23508432687949898</v>
      </c>
      <c r="AD47">
        <f t="shared" si="22"/>
        <v>-2.4912853751946074E-5</v>
      </c>
      <c r="AE47">
        <f t="shared" si="23"/>
        <v>13.095775082281023</v>
      </c>
      <c r="AF47">
        <f t="shared" si="24"/>
        <v>1.8340036716581447</v>
      </c>
      <c r="AG47">
        <f t="shared" si="25"/>
        <v>13.247305644815656</v>
      </c>
      <c r="AH47">
        <v>442.13441125202678</v>
      </c>
      <c r="AI47">
        <v>426.12633333333321</v>
      </c>
      <c r="AJ47">
        <v>-2.2950484745552599E-2</v>
      </c>
      <c r="AK47">
        <v>67.054325765205533</v>
      </c>
      <c r="AL47">
        <f t="shared" si="26"/>
        <v>1.8306346814636878</v>
      </c>
      <c r="AM47">
        <v>15.16258463544591</v>
      </c>
      <c r="AN47">
        <v>17.32030242424241</v>
      </c>
      <c r="AO47">
        <v>-8.3086736777514189E-6</v>
      </c>
      <c r="AP47">
        <v>78.085603545569384</v>
      </c>
      <c r="AQ47">
        <v>123</v>
      </c>
      <c r="AR47">
        <v>25</v>
      </c>
      <c r="AS47">
        <f t="shared" si="27"/>
        <v>1</v>
      </c>
      <c r="AT47">
        <f t="shared" si="28"/>
        <v>0</v>
      </c>
      <c r="AU47">
        <f t="shared" si="29"/>
        <v>53910.989226789192</v>
      </c>
      <c r="AV47" t="s">
        <v>476</v>
      </c>
      <c r="AW47">
        <v>10253.9</v>
      </c>
      <c r="AX47">
        <v>1242.208461538462</v>
      </c>
      <c r="AY47">
        <v>6166.32</v>
      </c>
      <c r="AZ47">
        <f t="shared" si="30"/>
        <v>0.79854946523397063</v>
      </c>
      <c r="BA47">
        <v>-1.9353733883053861</v>
      </c>
      <c r="BB47" t="s">
        <v>548</v>
      </c>
      <c r="BC47">
        <v>10241</v>
      </c>
      <c r="BD47">
        <v>1825.7976000000001</v>
      </c>
      <c r="BE47">
        <v>4272.9799999999996</v>
      </c>
      <c r="BF47">
        <f t="shared" si="31"/>
        <v>0.57271094177833737</v>
      </c>
      <c r="BG47">
        <v>0.5</v>
      </c>
      <c r="BH47">
        <f t="shared" si="32"/>
        <v>336.58834618856849</v>
      </c>
      <c r="BI47">
        <f t="shared" si="33"/>
        <v>13.247305644815656</v>
      </c>
      <c r="BJ47">
        <f t="shared" si="34"/>
        <v>96.383914368634052</v>
      </c>
      <c r="BK47">
        <f t="shared" si="35"/>
        <v>4.5107560036006647E-2</v>
      </c>
      <c r="BL47">
        <f t="shared" si="36"/>
        <v>0.44309591900734391</v>
      </c>
      <c r="BM47">
        <f t="shared" si="37"/>
        <v>1140.4130175861196</v>
      </c>
      <c r="BN47" t="s">
        <v>431</v>
      </c>
      <c r="BO47">
        <v>0</v>
      </c>
      <c r="BP47">
        <f t="shared" si="38"/>
        <v>1140.4130175861196</v>
      </c>
      <c r="BQ47">
        <f t="shared" si="39"/>
        <v>0.73311061189471527</v>
      </c>
      <c r="BR47">
        <f t="shared" si="40"/>
        <v>0.78120672717882644</v>
      </c>
      <c r="BS47">
        <f t="shared" si="41"/>
        <v>0.37671608460422651</v>
      </c>
      <c r="BT47">
        <f t="shared" si="42"/>
        <v>0.80744535473703971</v>
      </c>
      <c r="BU47">
        <f t="shared" si="43"/>
        <v>0.3845038816061313</v>
      </c>
      <c r="BV47">
        <f t="shared" si="44"/>
        <v>0.48795020932253491</v>
      </c>
      <c r="BW47">
        <f t="shared" si="45"/>
        <v>0.51204979067746503</v>
      </c>
      <c r="DF47">
        <f t="shared" si="46"/>
        <v>400.00219354838708</v>
      </c>
      <c r="DG47">
        <f t="shared" si="47"/>
        <v>336.58834618856849</v>
      </c>
      <c r="DH47">
        <f t="shared" si="48"/>
        <v>0.84146625097907723</v>
      </c>
      <c r="DI47">
        <f t="shared" si="49"/>
        <v>0.19293250195815453</v>
      </c>
      <c r="DJ47">
        <v>1717091822.5</v>
      </c>
      <c r="DK47">
        <v>418.84383870967753</v>
      </c>
      <c r="DL47">
        <v>435.47248387096778</v>
      </c>
      <c r="DM47">
        <v>17.324787096774191</v>
      </c>
      <c r="DN47">
        <v>15.163161290322581</v>
      </c>
      <c r="DO47">
        <v>418.47883870967752</v>
      </c>
      <c r="DP47">
        <v>17.325787096774189</v>
      </c>
      <c r="DQ47">
        <v>500.24290322580651</v>
      </c>
      <c r="DR47">
        <v>100.6827741935484</v>
      </c>
      <c r="DS47">
        <v>9.9964238709677425E-2</v>
      </c>
      <c r="DT47">
        <v>23.4473129032258</v>
      </c>
      <c r="DU47">
        <v>22.890203225806449</v>
      </c>
      <c r="DV47">
        <v>999.90000000000032</v>
      </c>
      <c r="DW47">
        <v>0</v>
      </c>
      <c r="DX47">
        <v>0</v>
      </c>
      <c r="DY47">
        <v>10006.729032258059</v>
      </c>
      <c r="DZ47">
        <v>0</v>
      </c>
      <c r="EA47">
        <v>1.9943000000000011</v>
      </c>
      <c r="EB47">
        <v>-16.6499129032258</v>
      </c>
      <c r="EC47">
        <v>426.2056774193548</v>
      </c>
      <c r="ED47">
        <v>442.17732258064513</v>
      </c>
      <c r="EE47">
        <v>2.1597419354838712</v>
      </c>
      <c r="EF47">
        <v>435.47248387096778</v>
      </c>
      <c r="EG47">
        <v>15.163161290322581</v>
      </c>
      <c r="EH47">
        <v>1.744117419354839</v>
      </c>
      <c r="EI47">
        <v>1.526668064516129</v>
      </c>
      <c r="EJ47">
        <v>15.29474193548387</v>
      </c>
      <c r="EK47">
        <v>13.237906451612901</v>
      </c>
      <c r="EL47">
        <v>400.00219354838708</v>
      </c>
      <c r="EM47">
        <v>0.95001299999999955</v>
      </c>
      <c r="EN47">
        <v>4.9987199999999968E-2</v>
      </c>
      <c r="EO47">
        <v>0</v>
      </c>
      <c r="EP47">
        <v>1825.782580645161</v>
      </c>
      <c r="EQ47">
        <v>8.8681199999999976</v>
      </c>
      <c r="ER47">
        <v>4063.7632258064509</v>
      </c>
      <c r="ES47">
        <v>3375.4354838709678</v>
      </c>
      <c r="ET47">
        <v>35.70325806451612</v>
      </c>
      <c r="EU47">
        <v>37.902999999999999</v>
      </c>
      <c r="EV47">
        <v>36.868903225806449</v>
      </c>
      <c r="EW47">
        <v>37.945129032258052</v>
      </c>
      <c r="EX47">
        <v>38.29</v>
      </c>
      <c r="EY47">
        <v>371.58161290322579</v>
      </c>
      <c r="EZ47">
        <v>19.54999999999999</v>
      </c>
      <c r="FA47">
        <v>0</v>
      </c>
      <c r="FB47">
        <v>299.20000004768372</v>
      </c>
      <c r="FC47">
        <v>0</v>
      </c>
      <c r="FD47">
        <v>1825.7976000000001</v>
      </c>
      <c r="FE47">
        <v>2.548461531471192</v>
      </c>
      <c r="FF47">
        <v>3.1692307589907198</v>
      </c>
      <c r="FG47">
        <v>4063.8044</v>
      </c>
      <c r="FH47">
        <v>15</v>
      </c>
      <c r="FI47">
        <v>1717091854.5</v>
      </c>
      <c r="FJ47" t="s">
        <v>549</v>
      </c>
      <c r="FK47">
        <v>1717091854.5</v>
      </c>
      <c r="FL47">
        <v>1717091854.5</v>
      </c>
      <c r="FM47">
        <v>32</v>
      </c>
      <c r="FN47">
        <v>2.1999999999999999E-2</v>
      </c>
      <c r="FO47">
        <v>2E-3</v>
      </c>
      <c r="FP47">
        <v>0.36499999999999999</v>
      </c>
      <c r="FQ47">
        <v>-1E-3</v>
      </c>
      <c r="FR47">
        <v>435</v>
      </c>
      <c r="FS47">
        <v>15</v>
      </c>
      <c r="FT47">
        <v>0.11</v>
      </c>
      <c r="FU47">
        <v>0.03</v>
      </c>
      <c r="FV47">
        <v>-16.646682926829261</v>
      </c>
      <c r="FW47">
        <v>6.4766550522619828E-2</v>
      </c>
      <c r="FX47">
        <v>3.0850274951844541E-2</v>
      </c>
      <c r="FY47">
        <v>1</v>
      </c>
      <c r="FZ47">
        <v>418.82771874095238</v>
      </c>
      <c r="GA47">
        <v>-0.15959022401123041</v>
      </c>
      <c r="GB47">
        <v>1.8871358681169691E-2</v>
      </c>
      <c r="GC47">
        <v>1</v>
      </c>
      <c r="GD47">
        <v>2.1600429268292678</v>
      </c>
      <c r="GE47">
        <v>-4.7092682926827556E-3</v>
      </c>
      <c r="GF47">
        <v>1.1040220126438661E-3</v>
      </c>
      <c r="GG47">
        <v>1</v>
      </c>
      <c r="GH47">
        <v>3</v>
      </c>
      <c r="GI47">
        <v>3</v>
      </c>
      <c r="GJ47" t="s">
        <v>433</v>
      </c>
      <c r="GK47">
        <v>2.9919199999999999</v>
      </c>
      <c r="GL47">
        <v>2.7466200000000001</v>
      </c>
      <c r="GM47">
        <v>9.3467400000000006E-2</v>
      </c>
      <c r="GN47">
        <v>9.62504E-2</v>
      </c>
      <c r="GO47">
        <v>9.3246200000000001E-2</v>
      </c>
      <c r="GP47">
        <v>8.4458500000000006E-2</v>
      </c>
      <c r="GQ47">
        <v>27109.9</v>
      </c>
      <c r="GR47">
        <v>24299.200000000001</v>
      </c>
      <c r="GS47">
        <v>30136.2</v>
      </c>
      <c r="GT47">
        <v>27650.6</v>
      </c>
      <c r="GU47">
        <v>35978</v>
      </c>
      <c r="GV47">
        <v>35319.699999999997</v>
      </c>
      <c r="GW47">
        <v>42771.6</v>
      </c>
      <c r="GX47">
        <v>41441.5</v>
      </c>
      <c r="GY47">
        <v>1.7678799999999999</v>
      </c>
      <c r="GZ47">
        <v>1.93198</v>
      </c>
      <c r="HA47">
        <v>4.4986600000000002E-2</v>
      </c>
      <c r="HB47">
        <v>0</v>
      </c>
      <c r="HC47">
        <v>22.1492</v>
      </c>
      <c r="HD47">
        <v>999.9</v>
      </c>
      <c r="HE47">
        <v>51.9</v>
      </c>
      <c r="HF47">
        <v>26.9</v>
      </c>
      <c r="HG47">
        <v>18.341000000000001</v>
      </c>
      <c r="HH47">
        <v>60.838999999999999</v>
      </c>
      <c r="HI47">
        <v>11.6546</v>
      </c>
      <c r="HJ47">
        <v>1</v>
      </c>
      <c r="HK47">
        <v>-6.24848E-2</v>
      </c>
      <c r="HL47">
        <v>0.41897099999999998</v>
      </c>
      <c r="HM47">
        <v>20.356100000000001</v>
      </c>
      <c r="HN47">
        <v>5.2223800000000002</v>
      </c>
      <c r="HO47">
        <v>12.008900000000001</v>
      </c>
      <c r="HP47">
        <v>4.9740500000000001</v>
      </c>
      <c r="HQ47">
        <v>3.2919499999999999</v>
      </c>
      <c r="HR47">
        <v>9999</v>
      </c>
      <c r="HS47">
        <v>9999</v>
      </c>
      <c r="HT47">
        <v>9999</v>
      </c>
      <c r="HU47">
        <v>999.9</v>
      </c>
      <c r="HV47">
        <v>1.8678300000000001</v>
      </c>
      <c r="HW47">
        <v>1.8591299999999999</v>
      </c>
      <c r="HX47">
        <v>1.8583700000000001</v>
      </c>
      <c r="HY47">
        <v>1.8605</v>
      </c>
      <c r="HZ47">
        <v>1.86477</v>
      </c>
      <c r="IA47">
        <v>1.86432</v>
      </c>
      <c r="IB47">
        <v>1.8665099999999999</v>
      </c>
      <c r="IC47">
        <v>1.86354</v>
      </c>
      <c r="ID47">
        <v>5</v>
      </c>
      <c r="IE47">
        <v>0</v>
      </c>
      <c r="IF47">
        <v>0</v>
      </c>
      <c r="IG47">
        <v>0</v>
      </c>
      <c r="IH47" t="s">
        <v>434</v>
      </c>
      <c r="II47" t="s">
        <v>435</v>
      </c>
      <c r="IJ47" t="s">
        <v>436</v>
      </c>
      <c r="IK47" t="s">
        <v>436</v>
      </c>
      <c r="IL47" t="s">
        <v>436</v>
      </c>
      <c r="IM47" t="s">
        <v>436</v>
      </c>
      <c r="IN47">
        <v>0</v>
      </c>
      <c r="IO47">
        <v>100</v>
      </c>
      <c r="IP47">
        <v>100</v>
      </c>
      <c r="IQ47">
        <v>0.36499999999999999</v>
      </c>
      <c r="IR47">
        <v>-1E-3</v>
      </c>
      <c r="IS47">
        <v>0.34370000000001261</v>
      </c>
      <c r="IT47">
        <v>0</v>
      </c>
      <c r="IU47">
        <v>0</v>
      </c>
      <c r="IV47">
        <v>0</v>
      </c>
      <c r="IW47">
        <v>-2.8949999999987601E-3</v>
      </c>
      <c r="IX47">
        <v>0</v>
      </c>
      <c r="IY47">
        <v>0</v>
      </c>
      <c r="IZ47">
        <v>0</v>
      </c>
      <c r="JA47">
        <v>-1</v>
      </c>
      <c r="JB47">
        <v>-1</v>
      </c>
      <c r="JC47">
        <v>-1</v>
      </c>
      <c r="JD47">
        <v>-1</v>
      </c>
      <c r="JE47">
        <v>4.7</v>
      </c>
      <c r="JF47">
        <v>4.5999999999999996</v>
      </c>
      <c r="JG47">
        <v>0.15625</v>
      </c>
      <c r="JH47">
        <v>4.99756</v>
      </c>
      <c r="JI47">
        <v>1.4477500000000001</v>
      </c>
      <c r="JJ47">
        <v>2.3168899999999999</v>
      </c>
      <c r="JK47">
        <v>1.3952599999999999</v>
      </c>
      <c r="JL47">
        <v>2.3156699999999999</v>
      </c>
      <c r="JM47">
        <v>32.200499999999998</v>
      </c>
      <c r="JN47">
        <v>24.245100000000001</v>
      </c>
      <c r="JO47">
        <v>2</v>
      </c>
      <c r="JP47">
        <v>356.95800000000003</v>
      </c>
      <c r="JQ47">
        <v>502.45400000000001</v>
      </c>
      <c r="JR47">
        <v>22</v>
      </c>
      <c r="JS47">
        <v>26.182400000000001</v>
      </c>
      <c r="JT47">
        <v>30</v>
      </c>
      <c r="JU47">
        <v>26.4405</v>
      </c>
      <c r="JV47">
        <v>26.4711</v>
      </c>
      <c r="JW47">
        <v>-1</v>
      </c>
      <c r="JX47">
        <v>21.957699999999999</v>
      </c>
      <c r="JY47">
        <v>68.639099999999999</v>
      </c>
      <c r="JZ47">
        <v>22</v>
      </c>
      <c r="KA47">
        <v>400</v>
      </c>
      <c r="KB47">
        <v>15.140599999999999</v>
      </c>
      <c r="KC47">
        <v>101.072</v>
      </c>
      <c r="KD47">
        <v>100.699</v>
      </c>
    </row>
    <row r="48" spans="1:290" x14ac:dyDescent="0.35">
      <c r="A48">
        <v>30</v>
      </c>
      <c r="B48">
        <v>1717092130.5</v>
      </c>
      <c r="C48">
        <v>9300.5</v>
      </c>
      <c r="D48" t="s">
        <v>550</v>
      </c>
      <c r="E48" t="s">
        <v>551</v>
      </c>
      <c r="F48">
        <v>15</v>
      </c>
      <c r="G48">
        <v>1717092122.5</v>
      </c>
      <c r="H48">
        <f t="shared" si="0"/>
        <v>1.8368954418408966E-3</v>
      </c>
      <c r="I48">
        <f t="shared" si="1"/>
        <v>1.8368954418408967</v>
      </c>
      <c r="J48">
        <f t="shared" si="2"/>
        <v>13.062230369864706</v>
      </c>
      <c r="K48">
        <f t="shared" si="3"/>
        <v>417.26825806451609</v>
      </c>
      <c r="L48">
        <f t="shared" si="4"/>
        <v>277.55365973953258</v>
      </c>
      <c r="M48">
        <f t="shared" si="5"/>
        <v>27.972960612808972</v>
      </c>
      <c r="N48">
        <f t="shared" si="6"/>
        <v>42.053952950099095</v>
      </c>
      <c r="O48">
        <f t="shared" si="7"/>
        <v>0.16097023777095881</v>
      </c>
      <c r="P48">
        <f t="shared" si="8"/>
        <v>2.9425279566356419</v>
      </c>
      <c r="Q48">
        <f t="shared" si="9"/>
        <v>0.15623333877123563</v>
      </c>
      <c r="R48">
        <f t="shared" si="10"/>
        <v>9.8059817234342178E-2</v>
      </c>
      <c r="S48">
        <f t="shared" si="11"/>
        <v>77.173351168073808</v>
      </c>
      <c r="T48">
        <f t="shared" si="12"/>
        <v>23.455443903346598</v>
      </c>
      <c r="U48">
        <f t="shared" si="13"/>
        <v>23.455443903346598</v>
      </c>
      <c r="V48">
        <f t="shared" si="14"/>
        <v>2.8983942861635592</v>
      </c>
      <c r="W48">
        <f t="shared" si="15"/>
        <v>59.976049652564441</v>
      </c>
      <c r="X48">
        <f t="shared" si="16"/>
        <v>1.7407102253102851</v>
      </c>
      <c r="Y48">
        <f t="shared" si="17"/>
        <v>2.9023422439357942</v>
      </c>
      <c r="Z48">
        <f t="shared" si="18"/>
        <v>1.1576840608532741</v>
      </c>
      <c r="AA48">
        <f t="shared" si="19"/>
        <v>-81.007088985183543</v>
      </c>
      <c r="AB48">
        <f t="shared" si="20"/>
        <v>3.5802912349333265</v>
      </c>
      <c r="AC48">
        <f t="shared" si="21"/>
        <v>0.2534176437124252</v>
      </c>
      <c r="AD48">
        <f t="shared" si="22"/>
        <v>-2.8938463984662377E-5</v>
      </c>
      <c r="AE48">
        <f t="shared" si="23"/>
        <v>13.087509540212633</v>
      </c>
      <c r="AF48">
        <f t="shared" si="24"/>
        <v>1.8353421981127671</v>
      </c>
      <c r="AG48">
        <f t="shared" si="25"/>
        <v>13.062230369864706</v>
      </c>
      <c r="AH48">
        <v>440.54979629440322</v>
      </c>
      <c r="AI48">
        <v>424.64203636363618</v>
      </c>
      <c r="AJ48">
        <v>7.133231455238288E-5</v>
      </c>
      <c r="AK48">
        <v>67.054027829604408</v>
      </c>
      <c r="AL48">
        <f t="shared" si="26"/>
        <v>1.8368954418408967</v>
      </c>
      <c r="AM48">
        <v>15.108602571929101</v>
      </c>
      <c r="AN48">
        <v>17.2737703030303</v>
      </c>
      <c r="AO48">
        <v>-3.9800891986009659E-6</v>
      </c>
      <c r="AP48">
        <v>78.083683957686077</v>
      </c>
      <c r="AQ48">
        <v>123</v>
      </c>
      <c r="AR48">
        <v>25</v>
      </c>
      <c r="AS48">
        <f t="shared" si="27"/>
        <v>1</v>
      </c>
      <c r="AT48">
        <f t="shared" si="28"/>
        <v>0</v>
      </c>
      <c r="AU48">
        <f t="shared" si="29"/>
        <v>53900.906630615827</v>
      </c>
      <c r="AV48" t="s">
        <v>476</v>
      </c>
      <c r="AW48">
        <v>10253.9</v>
      </c>
      <c r="AX48">
        <v>1242.208461538462</v>
      </c>
      <c r="AY48">
        <v>6166.32</v>
      </c>
      <c r="AZ48">
        <f t="shared" si="30"/>
        <v>0.79854946523397063</v>
      </c>
      <c r="BA48">
        <v>-1.9353733883053861</v>
      </c>
      <c r="BB48" t="s">
        <v>552</v>
      </c>
      <c r="BC48">
        <v>10235.200000000001</v>
      </c>
      <c r="BD48">
        <v>1828.280769230769</v>
      </c>
      <c r="BE48">
        <v>4242.46</v>
      </c>
      <c r="BF48">
        <f t="shared" si="31"/>
        <v>0.56905173667382392</v>
      </c>
      <c r="BG48">
        <v>0.5</v>
      </c>
      <c r="BH48">
        <f t="shared" si="32"/>
        <v>336.58552203564977</v>
      </c>
      <c r="BI48">
        <f t="shared" si="33"/>
        <v>13.062230369864706</v>
      </c>
      <c r="BJ48">
        <f t="shared" si="34"/>
        <v>95.767287926826071</v>
      </c>
      <c r="BK48">
        <f t="shared" si="35"/>
        <v>4.4558077446306812E-2</v>
      </c>
      <c r="BL48">
        <f t="shared" si="36"/>
        <v>0.4534774635470929</v>
      </c>
      <c r="BM48">
        <f t="shared" si="37"/>
        <v>1138.2276363737724</v>
      </c>
      <c r="BN48" t="s">
        <v>431</v>
      </c>
      <c r="BO48">
        <v>0</v>
      </c>
      <c r="BP48">
        <f t="shared" si="38"/>
        <v>1138.2276363737724</v>
      </c>
      <c r="BQ48">
        <f t="shared" si="39"/>
        <v>0.73170574704917146</v>
      </c>
      <c r="BR48">
        <f t="shared" si="40"/>
        <v>0.77770570884361678</v>
      </c>
      <c r="BS48">
        <f t="shared" si="41"/>
        <v>0.38262224733925226</v>
      </c>
      <c r="BT48">
        <f t="shared" si="42"/>
        <v>0.80465894269890725</v>
      </c>
      <c r="BU48">
        <f t="shared" si="43"/>
        <v>0.39070195404247077</v>
      </c>
      <c r="BV48">
        <f t="shared" si="44"/>
        <v>0.48417406432815069</v>
      </c>
      <c r="BW48">
        <f t="shared" si="45"/>
        <v>0.51582593567184931</v>
      </c>
      <c r="DF48">
        <f t="shared" si="46"/>
        <v>399.99845161290318</v>
      </c>
      <c r="DG48">
        <f t="shared" si="47"/>
        <v>336.58552203564977</v>
      </c>
      <c r="DH48">
        <f t="shared" si="48"/>
        <v>0.8414670623809789</v>
      </c>
      <c r="DI48">
        <f t="shared" si="49"/>
        <v>0.19293412476195781</v>
      </c>
      <c r="DJ48">
        <v>1717092122.5</v>
      </c>
      <c r="DK48">
        <v>417.26825806451609</v>
      </c>
      <c r="DL48">
        <v>433.8841612903226</v>
      </c>
      <c r="DM48">
        <v>17.271696774193551</v>
      </c>
      <c r="DN48">
        <v>15.10838064516129</v>
      </c>
      <c r="DO48">
        <v>416.96725806451622</v>
      </c>
      <c r="DP48">
        <v>17.274696774193551</v>
      </c>
      <c r="DQ48">
        <v>500.24387096774188</v>
      </c>
      <c r="DR48">
        <v>100.684064516129</v>
      </c>
      <c r="DS48">
        <v>9.9908712903225824E-2</v>
      </c>
      <c r="DT48">
        <v>23.47801290322581</v>
      </c>
      <c r="DU48">
        <v>22.90971935483871</v>
      </c>
      <c r="DV48">
        <v>999.90000000000032</v>
      </c>
      <c r="DW48">
        <v>0</v>
      </c>
      <c r="DX48">
        <v>0</v>
      </c>
      <c r="DY48">
        <v>10005.724193548391</v>
      </c>
      <c r="DZ48">
        <v>0</v>
      </c>
      <c r="EA48">
        <v>1.7815558064516139</v>
      </c>
      <c r="EB48">
        <v>-16.551548387096769</v>
      </c>
      <c r="EC48">
        <v>424.66812903225821</v>
      </c>
      <c r="ED48">
        <v>440.54012903225811</v>
      </c>
      <c r="EE48">
        <v>2.1652419354838708</v>
      </c>
      <c r="EF48">
        <v>433.8841612903226</v>
      </c>
      <c r="EG48">
        <v>15.10838064516129</v>
      </c>
      <c r="EH48">
        <v>1.739178064516129</v>
      </c>
      <c r="EI48">
        <v>1.521171612903226</v>
      </c>
      <c r="EJ48">
        <v>15.25059677419355</v>
      </c>
      <c r="EK48">
        <v>13.18265161290322</v>
      </c>
      <c r="EL48">
        <v>399.99845161290318</v>
      </c>
      <c r="EM48">
        <v>0.94998529032258061</v>
      </c>
      <c r="EN48">
        <v>5.0014641935483863E-2</v>
      </c>
      <c r="EO48">
        <v>0</v>
      </c>
      <c r="EP48">
        <v>1828.2770967741931</v>
      </c>
      <c r="EQ48">
        <v>8.8681199999999976</v>
      </c>
      <c r="ER48">
        <v>4072.441935483871</v>
      </c>
      <c r="ES48">
        <v>3375.3722580645158</v>
      </c>
      <c r="ET48">
        <v>36.799999999999997</v>
      </c>
      <c r="EU48">
        <v>40.036064516129031</v>
      </c>
      <c r="EV48">
        <v>38.108741935483863</v>
      </c>
      <c r="EW48">
        <v>41.455419354838703</v>
      </c>
      <c r="EX48">
        <v>39.98158064516128</v>
      </c>
      <c r="EY48">
        <v>371.56741935483882</v>
      </c>
      <c r="EZ48">
        <v>19.560645161290321</v>
      </c>
      <c r="FA48">
        <v>0</v>
      </c>
      <c r="FB48">
        <v>299.59999990463263</v>
      </c>
      <c r="FC48">
        <v>0</v>
      </c>
      <c r="FD48">
        <v>1828.280769230769</v>
      </c>
      <c r="FE48">
        <v>0.47726496209374719</v>
      </c>
      <c r="FF48">
        <v>-4.7425639973647566</v>
      </c>
      <c r="FG48">
        <v>4072.526923076924</v>
      </c>
      <c r="FH48">
        <v>15</v>
      </c>
      <c r="FI48">
        <v>1717092152.5</v>
      </c>
      <c r="FJ48" t="s">
        <v>553</v>
      </c>
      <c r="FK48">
        <v>1717092149.5</v>
      </c>
      <c r="FL48">
        <v>1717092152.5</v>
      </c>
      <c r="FM48">
        <v>33</v>
      </c>
      <c r="FN48">
        <v>-6.4000000000000001E-2</v>
      </c>
      <c r="FO48">
        <v>-2E-3</v>
      </c>
      <c r="FP48">
        <v>0.30099999999999999</v>
      </c>
      <c r="FQ48">
        <v>-3.0000000000000001E-3</v>
      </c>
      <c r="FR48">
        <v>434</v>
      </c>
      <c r="FS48">
        <v>15</v>
      </c>
      <c r="FT48">
        <v>0.09</v>
      </c>
      <c r="FU48">
        <v>0.04</v>
      </c>
      <c r="FV48">
        <v>-16.543173170731709</v>
      </c>
      <c r="FW48">
        <v>-0.2265846689896166</v>
      </c>
      <c r="FX48">
        <v>2.7512861953517299E-2</v>
      </c>
      <c r="FY48">
        <v>1</v>
      </c>
      <c r="FZ48">
        <v>417.33588549033431</v>
      </c>
      <c r="GA48">
        <v>-0.39935021632250151</v>
      </c>
      <c r="GB48">
        <v>2.9887953191978289E-2</v>
      </c>
      <c r="GC48">
        <v>1</v>
      </c>
      <c r="GD48">
        <v>2.1652785365853662</v>
      </c>
      <c r="GE48">
        <v>2.1583275261380392E-3</v>
      </c>
      <c r="GF48">
        <v>6.0065233227820519E-4</v>
      </c>
      <c r="GG48">
        <v>1</v>
      </c>
      <c r="GH48">
        <v>3</v>
      </c>
      <c r="GI48">
        <v>3</v>
      </c>
      <c r="GJ48" t="s">
        <v>433</v>
      </c>
      <c r="GK48">
        <v>2.99213</v>
      </c>
      <c r="GL48">
        <v>2.7465799999999998</v>
      </c>
      <c r="GM48">
        <v>9.3219800000000005E-2</v>
      </c>
      <c r="GN48">
        <v>9.5986699999999994E-2</v>
      </c>
      <c r="GO48">
        <v>9.3056E-2</v>
      </c>
      <c r="GP48">
        <v>8.4241899999999995E-2</v>
      </c>
      <c r="GQ48">
        <v>27116.5</v>
      </c>
      <c r="GR48">
        <v>24305.5</v>
      </c>
      <c r="GS48">
        <v>30135.3</v>
      </c>
      <c r="GT48">
        <v>27649.7</v>
      </c>
      <c r="GU48">
        <v>35985</v>
      </c>
      <c r="GV48">
        <v>35327.4</v>
      </c>
      <c r="GW48">
        <v>42770.7</v>
      </c>
      <c r="GX48">
        <v>41440.699999999997</v>
      </c>
      <c r="GY48">
        <v>1.7677499999999999</v>
      </c>
      <c r="GZ48">
        <v>1.9313499999999999</v>
      </c>
      <c r="HA48">
        <v>4.56721E-2</v>
      </c>
      <c r="HB48">
        <v>0</v>
      </c>
      <c r="HC48">
        <v>22.1678</v>
      </c>
      <c r="HD48">
        <v>999.9</v>
      </c>
      <c r="HE48">
        <v>51.7</v>
      </c>
      <c r="HF48">
        <v>27</v>
      </c>
      <c r="HG48">
        <v>18.3794</v>
      </c>
      <c r="HH48">
        <v>60.088999999999999</v>
      </c>
      <c r="HI48">
        <v>11.426299999999999</v>
      </c>
      <c r="HJ48">
        <v>1</v>
      </c>
      <c r="HK48">
        <v>-6.1366900000000002E-2</v>
      </c>
      <c r="HL48">
        <v>0.41837999999999997</v>
      </c>
      <c r="HM48">
        <v>20.355599999999999</v>
      </c>
      <c r="HN48">
        <v>5.2223800000000002</v>
      </c>
      <c r="HO48">
        <v>12.008599999999999</v>
      </c>
      <c r="HP48">
        <v>4.9737499999999999</v>
      </c>
      <c r="HQ48">
        <v>3.2916500000000002</v>
      </c>
      <c r="HR48">
        <v>9999</v>
      </c>
      <c r="HS48">
        <v>9999</v>
      </c>
      <c r="HT48">
        <v>9999</v>
      </c>
      <c r="HU48">
        <v>999.9</v>
      </c>
      <c r="HV48">
        <v>1.8678300000000001</v>
      </c>
      <c r="HW48">
        <v>1.8591299999999999</v>
      </c>
      <c r="HX48">
        <v>1.8583700000000001</v>
      </c>
      <c r="HY48">
        <v>1.86049</v>
      </c>
      <c r="HZ48">
        <v>1.86476</v>
      </c>
      <c r="IA48">
        <v>1.86433</v>
      </c>
      <c r="IB48">
        <v>1.8665499999999999</v>
      </c>
      <c r="IC48">
        <v>1.8635299999999999</v>
      </c>
      <c r="ID48">
        <v>5</v>
      </c>
      <c r="IE48">
        <v>0</v>
      </c>
      <c r="IF48">
        <v>0</v>
      </c>
      <c r="IG48">
        <v>0</v>
      </c>
      <c r="IH48" t="s">
        <v>434</v>
      </c>
      <c r="II48" t="s">
        <v>435</v>
      </c>
      <c r="IJ48" t="s">
        <v>436</v>
      </c>
      <c r="IK48" t="s">
        <v>436</v>
      </c>
      <c r="IL48" t="s">
        <v>436</v>
      </c>
      <c r="IM48" t="s">
        <v>436</v>
      </c>
      <c r="IN48">
        <v>0</v>
      </c>
      <c r="IO48">
        <v>100</v>
      </c>
      <c r="IP48">
        <v>100</v>
      </c>
      <c r="IQ48">
        <v>0.30099999999999999</v>
      </c>
      <c r="IR48">
        <v>-3.0000000000000001E-3</v>
      </c>
      <c r="IS48">
        <v>0.36535000000009182</v>
      </c>
      <c r="IT48">
        <v>0</v>
      </c>
      <c r="IU48">
        <v>0</v>
      </c>
      <c r="IV48">
        <v>0</v>
      </c>
      <c r="IW48">
        <v>-1.0850000000015569E-3</v>
      </c>
      <c r="IX48">
        <v>0</v>
      </c>
      <c r="IY48">
        <v>0</v>
      </c>
      <c r="IZ48">
        <v>0</v>
      </c>
      <c r="JA48">
        <v>-1</v>
      </c>
      <c r="JB48">
        <v>-1</v>
      </c>
      <c r="JC48">
        <v>-1</v>
      </c>
      <c r="JD48">
        <v>-1</v>
      </c>
      <c r="JE48">
        <v>4.5999999999999996</v>
      </c>
      <c r="JF48">
        <v>4.5999999999999996</v>
      </c>
      <c r="JG48">
        <v>0.15625</v>
      </c>
      <c r="JH48">
        <v>4.99756</v>
      </c>
      <c r="JI48">
        <v>1.4489700000000001</v>
      </c>
      <c r="JJ48">
        <v>2.3168899999999999</v>
      </c>
      <c r="JK48">
        <v>1.3964799999999999</v>
      </c>
      <c r="JL48">
        <v>2.3339799999999999</v>
      </c>
      <c r="JM48">
        <v>32.222499999999997</v>
      </c>
      <c r="JN48">
        <v>24.253900000000002</v>
      </c>
      <c r="JO48">
        <v>2</v>
      </c>
      <c r="JP48">
        <v>356.95</v>
      </c>
      <c r="JQ48">
        <v>502.10700000000003</v>
      </c>
      <c r="JR48">
        <v>22.0001</v>
      </c>
      <c r="JS48">
        <v>26.191199999999998</v>
      </c>
      <c r="JT48">
        <v>30.0002</v>
      </c>
      <c r="JU48">
        <v>26.4495</v>
      </c>
      <c r="JV48">
        <v>26.48</v>
      </c>
      <c r="JW48">
        <v>-1</v>
      </c>
      <c r="JX48">
        <v>22.207999999999998</v>
      </c>
      <c r="JY48">
        <v>68.683999999999997</v>
      </c>
      <c r="JZ48">
        <v>22</v>
      </c>
      <c r="KA48">
        <v>400</v>
      </c>
      <c r="KB48">
        <v>15.119400000000001</v>
      </c>
      <c r="KC48">
        <v>101.069</v>
      </c>
      <c r="KD48">
        <v>100.696</v>
      </c>
    </row>
    <row r="49" spans="1:290" x14ac:dyDescent="0.35">
      <c r="A49">
        <v>31</v>
      </c>
      <c r="B49">
        <v>1717092430.5</v>
      </c>
      <c r="C49">
        <v>9600.5</v>
      </c>
      <c r="D49" t="s">
        <v>554</v>
      </c>
      <c r="E49" t="s">
        <v>555</v>
      </c>
      <c r="F49">
        <v>15</v>
      </c>
      <c r="G49">
        <v>1717092422.5</v>
      </c>
      <c r="H49">
        <f t="shared" si="0"/>
        <v>1.8124824274611095E-3</v>
      </c>
      <c r="I49">
        <f t="shared" si="1"/>
        <v>1.8124824274611095</v>
      </c>
      <c r="J49">
        <f t="shared" si="2"/>
        <v>13.091376204203241</v>
      </c>
      <c r="K49">
        <f t="shared" si="3"/>
        <v>416.13216129032259</v>
      </c>
      <c r="L49">
        <f t="shared" si="4"/>
        <v>275.50535453907037</v>
      </c>
      <c r="M49">
        <f t="shared" si="5"/>
        <v>27.766823278727074</v>
      </c>
      <c r="N49">
        <f t="shared" si="6"/>
        <v>41.939904226088402</v>
      </c>
      <c r="O49">
        <f t="shared" si="7"/>
        <v>0.16011455359607721</v>
      </c>
      <c r="P49">
        <f t="shared" si="8"/>
        <v>2.9407312296981787</v>
      </c>
      <c r="Q49">
        <f t="shared" si="9"/>
        <v>0.15542431841838694</v>
      </c>
      <c r="R49">
        <f t="shared" si="10"/>
        <v>9.7550153793049113E-2</v>
      </c>
      <c r="S49">
        <f t="shared" si="11"/>
        <v>77.175456179905936</v>
      </c>
      <c r="T49">
        <f t="shared" si="12"/>
        <v>23.4280072213888</v>
      </c>
      <c r="U49">
        <f t="shared" si="13"/>
        <v>23.4280072213888</v>
      </c>
      <c r="V49">
        <f t="shared" si="14"/>
        <v>2.893601159085426</v>
      </c>
      <c r="W49">
        <f t="shared" si="15"/>
        <v>60.258331609095485</v>
      </c>
      <c r="X49">
        <f t="shared" si="16"/>
        <v>1.7453436252876042</v>
      </c>
      <c r="Y49">
        <f t="shared" si="17"/>
        <v>2.8964353620174896</v>
      </c>
      <c r="Z49">
        <f t="shared" si="18"/>
        <v>1.1482575337978218</v>
      </c>
      <c r="AA49">
        <f t="shared" si="19"/>
        <v>-79.930475051034932</v>
      </c>
      <c r="AB49">
        <f t="shared" si="20"/>
        <v>2.5728401270638512</v>
      </c>
      <c r="AC49">
        <f t="shared" si="21"/>
        <v>0.18216378507995082</v>
      </c>
      <c r="AD49">
        <f t="shared" si="22"/>
        <v>-1.4958985194546415E-5</v>
      </c>
      <c r="AE49">
        <f t="shared" si="23"/>
        <v>12.940942606337705</v>
      </c>
      <c r="AF49">
        <f t="shared" si="24"/>
        <v>1.8110447512241779</v>
      </c>
      <c r="AG49">
        <f t="shared" si="25"/>
        <v>13.091376204203241</v>
      </c>
      <c r="AH49">
        <v>439.1996394722488</v>
      </c>
      <c r="AI49">
        <v>423.36620606060609</v>
      </c>
      <c r="AJ49">
        <v>-2.0175412523271999E-2</v>
      </c>
      <c r="AK49">
        <v>67.054249046145316</v>
      </c>
      <c r="AL49">
        <f t="shared" si="26"/>
        <v>1.8124824274611095</v>
      </c>
      <c r="AM49">
        <v>15.183128001965811</v>
      </c>
      <c r="AN49">
        <v>17.31933636363636</v>
      </c>
      <c r="AO49">
        <v>4.7829931003095013E-6</v>
      </c>
      <c r="AP49">
        <v>78.085126114905947</v>
      </c>
      <c r="AQ49">
        <v>123</v>
      </c>
      <c r="AR49">
        <v>25</v>
      </c>
      <c r="AS49">
        <f t="shared" si="27"/>
        <v>1</v>
      </c>
      <c r="AT49">
        <f t="shared" si="28"/>
        <v>0</v>
      </c>
      <c r="AU49">
        <f t="shared" si="29"/>
        <v>53854.25441304886</v>
      </c>
      <c r="AV49" t="s">
        <v>476</v>
      </c>
      <c r="AW49">
        <v>10253.9</v>
      </c>
      <c r="AX49">
        <v>1242.208461538462</v>
      </c>
      <c r="AY49">
        <v>6166.32</v>
      </c>
      <c r="AZ49">
        <f t="shared" si="30"/>
        <v>0.79854946523397063</v>
      </c>
      <c r="BA49">
        <v>-1.9353733883053861</v>
      </c>
      <c r="BB49" t="s">
        <v>556</v>
      </c>
      <c r="BC49">
        <v>10241</v>
      </c>
      <c r="BD49">
        <v>1835.247692307692</v>
      </c>
      <c r="BE49">
        <v>4233.7299999999996</v>
      </c>
      <c r="BF49">
        <f t="shared" si="31"/>
        <v>0.56651754072468197</v>
      </c>
      <c r="BG49">
        <v>0.5</v>
      </c>
      <c r="BH49">
        <f t="shared" si="32"/>
        <v>336.5973409931787</v>
      </c>
      <c r="BI49">
        <f t="shared" si="33"/>
        <v>13.091376204203241</v>
      </c>
      <c r="BJ49">
        <f t="shared" si="34"/>
        <v>95.344148916961387</v>
      </c>
      <c r="BK49">
        <f t="shared" si="35"/>
        <v>4.4643102492045984E-2</v>
      </c>
      <c r="BL49">
        <f t="shared" si="36"/>
        <v>0.45647455080980609</v>
      </c>
      <c r="BM49">
        <f t="shared" si="37"/>
        <v>1137.5982876074954</v>
      </c>
      <c r="BN49" t="s">
        <v>431</v>
      </c>
      <c r="BO49">
        <v>0</v>
      </c>
      <c r="BP49">
        <f t="shared" si="38"/>
        <v>1137.5982876074954</v>
      </c>
      <c r="BQ49">
        <f t="shared" si="39"/>
        <v>0.73130117234507264</v>
      </c>
      <c r="BR49">
        <f t="shared" si="40"/>
        <v>0.77467063112728651</v>
      </c>
      <c r="BS49">
        <f t="shared" si="41"/>
        <v>0.38431038950463936</v>
      </c>
      <c r="BT49">
        <f t="shared" si="42"/>
        <v>0.80175999967086486</v>
      </c>
      <c r="BU49">
        <f t="shared" si="43"/>
        <v>0.39247486270463483</v>
      </c>
      <c r="BV49">
        <f t="shared" si="44"/>
        <v>0.48018803517583658</v>
      </c>
      <c r="BW49">
        <f t="shared" si="45"/>
        <v>0.51981196482416347</v>
      </c>
      <c r="DF49">
        <f t="shared" si="46"/>
        <v>400.01290322580638</v>
      </c>
      <c r="DG49">
        <f t="shared" si="47"/>
        <v>336.5973409931787</v>
      </c>
      <c r="DH49">
        <f t="shared" si="48"/>
        <v>0.84146620841170783</v>
      </c>
      <c r="DI49">
        <f t="shared" si="49"/>
        <v>0.19293241682341572</v>
      </c>
      <c r="DJ49">
        <v>1717092422.5</v>
      </c>
      <c r="DK49">
        <v>416.13216129032259</v>
      </c>
      <c r="DL49">
        <v>432.55741935483871</v>
      </c>
      <c r="DM49">
        <v>17.317483870967742</v>
      </c>
      <c r="DN49">
        <v>15.18293548387097</v>
      </c>
      <c r="DO49">
        <v>415.80316129032258</v>
      </c>
      <c r="DP49">
        <v>17.320483870967738</v>
      </c>
      <c r="DQ49">
        <v>500.25064516129032</v>
      </c>
      <c r="DR49">
        <v>100.6850322580645</v>
      </c>
      <c r="DS49">
        <v>0.10002625806451609</v>
      </c>
      <c r="DT49">
        <v>23.444235483870969</v>
      </c>
      <c r="DU49">
        <v>22.893925806451609</v>
      </c>
      <c r="DV49">
        <v>999.90000000000032</v>
      </c>
      <c r="DW49">
        <v>0</v>
      </c>
      <c r="DX49">
        <v>0</v>
      </c>
      <c r="DY49">
        <v>9995.4074193548386</v>
      </c>
      <c r="DZ49">
        <v>0</v>
      </c>
      <c r="EA49">
        <v>1.863265806451613</v>
      </c>
      <c r="EB49">
        <v>-16.453083870967738</v>
      </c>
      <c r="EC49">
        <v>423.43729032258068</v>
      </c>
      <c r="ED49">
        <v>439.22622580645162</v>
      </c>
      <c r="EE49">
        <v>2.134823870967741</v>
      </c>
      <c r="EF49">
        <v>432.55741935483871</v>
      </c>
      <c r="EG49">
        <v>15.18293548387097</v>
      </c>
      <c r="EH49">
        <v>1.7436390322580639</v>
      </c>
      <c r="EI49">
        <v>1.528694838709677</v>
      </c>
      <c r="EJ49">
        <v>15.290483870967741</v>
      </c>
      <c r="EK49">
        <v>13.25821935483871</v>
      </c>
      <c r="EL49">
        <v>400.01290322580638</v>
      </c>
      <c r="EM49">
        <v>0.95001180645161254</v>
      </c>
      <c r="EN49">
        <v>4.9988390322580623E-2</v>
      </c>
      <c r="EO49">
        <v>0</v>
      </c>
      <c r="EP49">
        <v>1835.2325806451611</v>
      </c>
      <c r="EQ49">
        <v>8.8681199999999976</v>
      </c>
      <c r="ER49">
        <v>4078.11</v>
      </c>
      <c r="ES49">
        <v>3375.5267741935481</v>
      </c>
      <c r="ET49">
        <v>35.683</v>
      </c>
      <c r="EU49">
        <v>37.878999999999998</v>
      </c>
      <c r="EV49">
        <v>36.83029032258063</v>
      </c>
      <c r="EW49">
        <v>37.936999999999983</v>
      </c>
      <c r="EX49">
        <v>38.26</v>
      </c>
      <c r="EY49">
        <v>371.59322580645181</v>
      </c>
      <c r="EZ49">
        <v>19.54999999999999</v>
      </c>
      <c r="FA49">
        <v>0</v>
      </c>
      <c r="FB49">
        <v>299.39999985694891</v>
      </c>
      <c r="FC49">
        <v>0</v>
      </c>
      <c r="FD49">
        <v>1835.247692307692</v>
      </c>
      <c r="FE49">
        <v>1.6082051302411049</v>
      </c>
      <c r="FF49">
        <v>6.080000031308745</v>
      </c>
      <c r="FG49">
        <v>4078.13</v>
      </c>
      <c r="FH49">
        <v>15</v>
      </c>
      <c r="FI49">
        <v>1717092452.5</v>
      </c>
      <c r="FJ49" t="s">
        <v>557</v>
      </c>
      <c r="FK49">
        <v>1717092448.5</v>
      </c>
      <c r="FL49">
        <v>1717092452.5</v>
      </c>
      <c r="FM49">
        <v>34</v>
      </c>
      <c r="FN49">
        <v>2.8000000000000001E-2</v>
      </c>
      <c r="FO49">
        <v>0</v>
      </c>
      <c r="FP49">
        <v>0.32900000000000001</v>
      </c>
      <c r="FQ49">
        <v>-3.0000000000000001E-3</v>
      </c>
      <c r="FR49">
        <v>432</v>
      </c>
      <c r="FS49">
        <v>15</v>
      </c>
      <c r="FT49">
        <v>0.08</v>
      </c>
      <c r="FU49">
        <v>0.03</v>
      </c>
      <c r="FV49">
        <v>-16.45966341463415</v>
      </c>
      <c r="FW49">
        <v>9.6602090592311035E-2</v>
      </c>
      <c r="FX49">
        <v>2.15199142724012E-2</v>
      </c>
      <c r="FY49">
        <v>1</v>
      </c>
      <c r="FZ49">
        <v>416.11051887667969</v>
      </c>
      <c r="GA49">
        <v>-0.27246278665119722</v>
      </c>
      <c r="GB49">
        <v>2.4680274534741659E-2</v>
      </c>
      <c r="GC49">
        <v>1</v>
      </c>
      <c r="GD49">
        <v>2.1343131707317071</v>
      </c>
      <c r="GE49">
        <v>9.2799303135894691E-3</v>
      </c>
      <c r="GF49">
        <v>1.047623184501133E-3</v>
      </c>
      <c r="GG49">
        <v>1</v>
      </c>
      <c r="GH49">
        <v>3</v>
      </c>
      <c r="GI49">
        <v>3</v>
      </c>
      <c r="GJ49" t="s">
        <v>433</v>
      </c>
      <c r="GK49">
        <v>2.9921500000000001</v>
      </c>
      <c r="GL49">
        <v>2.7464599999999999</v>
      </c>
      <c r="GM49">
        <v>9.3018699999999996E-2</v>
      </c>
      <c r="GN49">
        <v>9.5762899999999998E-2</v>
      </c>
      <c r="GO49">
        <v>9.3242599999999995E-2</v>
      </c>
      <c r="GP49">
        <v>8.4543800000000002E-2</v>
      </c>
      <c r="GQ49">
        <v>27123.1</v>
      </c>
      <c r="GR49">
        <v>24311.3</v>
      </c>
      <c r="GS49">
        <v>30135.9</v>
      </c>
      <c r="GT49">
        <v>27649.5</v>
      </c>
      <c r="GU49">
        <v>35978.199999999997</v>
      </c>
      <c r="GV49">
        <v>35315.800000000003</v>
      </c>
      <c r="GW49">
        <v>42771.6</v>
      </c>
      <c r="GX49">
        <v>41441</v>
      </c>
      <c r="GY49">
        <v>1.76763</v>
      </c>
      <c r="GZ49">
        <v>1.9313</v>
      </c>
      <c r="HA49">
        <v>4.4815199999999999E-2</v>
      </c>
      <c r="HB49">
        <v>0</v>
      </c>
      <c r="HC49">
        <v>22.154699999999998</v>
      </c>
      <c r="HD49">
        <v>999.9</v>
      </c>
      <c r="HE49">
        <v>51.6</v>
      </c>
      <c r="HF49">
        <v>27</v>
      </c>
      <c r="HG49">
        <v>18.343</v>
      </c>
      <c r="HH49">
        <v>60.898899999999998</v>
      </c>
      <c r="HI49">
        <v>11.5345</v>
      </c>
      <c r="HJ49">
        <v>1</v>
      </c>
      <c r="HK49">
        <v>-6.1874999999999999E-2</v>
      </c>
      <c r="HL49">
        <v>0.40841499999999997</v>
      </c>
      <c r="HM49">
        <v>20.356000000000002</v>
      </c>
      <c r="HN49">
        <v>5.2217799999999999</v>
      </c>
      <c r="HO49">
        <v>12.009399999999999</v>
      </c>
      <c r="HP49">
        <v>4.9739500000000003</v>
      </c>
      <c r="HQ49">
        <v>3.2917999999999998</v>
      </c>
      <c r="HR49">
        <v>9999</v>
      </c>
      <c r="HS49">
        <v>9999</v>
      </c>
      <c r="HT49">
        <v>9999</v>
      </c>
      <c r="HU49">
        <v>999.9</v>
      </c>
      <c r="HV49">
        <v>1.8678399999999999</v>
      </c>
      <c r="HW49">
        <v>1.8591500000000001</v>
      </c>
      <c r="HX49">
        <v>1.85843</v>
      </c>
      <c r="HY49">
        <v>1.8605</v>
      </c>
      <c r="HZ49">
        <v>1.8647800000000001</v>
      </c>
      <c r="IA49">
        <v>1.8643700000000001</v>
      </c>
      <c r="IB49">
        <v>1.8666</v>
      </c>
      <c r="IC49">
        <v>1.8635600000000001</v>
      </c>
      <c r="ID49">
        <v>5</v>
      </c>
      <c r="IE49">
        <v>0</v>
      </c>
      <c r="IF49">
        <v>0</v>
      </c>
      <c r="IG49">
        <v>0</v>
      </c>
      <c r="IH49" t="s">
        <v>434</v>
      </c>
      <c r="II49" t="s">
        <v>435</v>
      </c>
      <c r="IJ49" t="s">
        <v>436</v>
      </c>
      <c r="IK49" t="s">
        <v>436</v>
      </c>
      <c r="IL49" t="s">
        <v>436</v>
      </c>
      <c r="IM49" t="s">
        <v>436</v>
      </c>
      <c r="IN49">
        <v>0</v>
      </c>
      <c r="IO49">
        <v>100</v>
      </c>
      <c r="IP49">
        <v>100</v>
      </c>
      <c r="IQ49">
        <v>0.32900000000000001</v>
      </c>
      <c r="IR49">
        <v>-3.0000000000000001E-3</v>
      </c>
      <c r="IS49">
        <v>0.30114999999995012</v>
      </c>
      <c r="IT49">
        <v>0</v>
      </c>
      <c r="IU49">
        <v>0</v>
      </c>
      <c r="IV49">
        <v>0</v>
      </c>
      <c r="IW49">
        <v>-2.7300000000032298E-3</v>
      </c>
      <c r="IX49">
        <v>0</v>
      </c>
      <c r="IY49">
        <v>0</v>
      </c>
      <c r="IZ49">
        <v>0</v>
      </c>
      <c r="JA49">
        <v>-1</v>
      </c>
      <c r="JB49">
        <v>-1</v>
      </c>
      <c r="JC49">
        <v>-1</v>
      </c>
      <c r="JD49">
        <v>-1</v>
      </c>
      <c r="JE49">
        <v>4.7</v>
      </c>
      <c r="JF49">
        <v>4.5999999999999996</v>
      </c>
      <c r="JG49">
        <v>0.15625</v>
      </c>
      <c r="JH49">
        <v>4.99756</v>
      </c>
      <c r="JI49">
        <v>1.4477500000000001</v>
      </c>
      <c r="JJ49">
        <v>2.3168899999999999</v>
      </c>
      <c r="JK49">
        <v>1.3964799999999999</v>
      </c>
      <c r="JL49">
        <v>2.323</v>
      </c>
      <c r="JM49">
        <v>32.266599999999997</v>
      </c>
      <c r="JN49">
        <v>24.253900000000002</v>
      </c>
      <c r="JO49">
        <v>2</v>
      </c>
      <c r="JP49">
        <v>356.87799999999999</v>
      </c>
      <c r="JQ49">
        <v>502.07299999999998</v>
      </c>
      <c r="JR49">
        <v>22.0001</v>
      </c>
      <c r="JS49">
        <v>26.186800000000002</v>
      </c>
      <c r="JT49">
        <v>30.0001</v>
      </c>
      <c r="JU49">
        <v>26.447199999999999</v>
      </c>
      <c r="JV49">
        <v>26.48</v>
      </c>
      <c r="JW49">
        <v>-1</v>
      </c>
      <c r="JX49">
        <v>22.0884</v>
      </c>
      <c r="JY49">
        <v>68.653000000000006</v>
      </c>
      <c r="JZ49">
        <v>22</v>
      </c>
      <c r="KA49">
        <v>400</v>
      </c>
      <c r="KB49">
        <v>15.1029</v>
      </c>
      <c r="KC49">
        <v>101.072</v>
      </c>
      <c r="KD49">
        <v>100.696</v>
      </c>
    </row>
    <row r="50" spans="1:290" x14ac:dyDescent="0.35">
      <c r="A50">
        <v>32</v>
      </c>
      <c r="B50">
        <v>1717092730.5</v>
      </c>
      <c r="C50">
        <v>9900.5</v>
      </c>
      <c r="D50" t="s">
        <v>558</v>
      </c>
      <c r="E50" t="s">
        <v>559</v>
      </c>
      <c r="F50">
        <v>15</v>
      </c>
      <c r="G50">
        <v>1717092722.5</v>
      </c>
      <c r="H50">
        <f t="shared" si="0"/>
        <v>1.809743717130919E-3</v>
      </c>
      <c r="I50">
        <f t="shared" si="1"/>
        <v>1.809743717130919</v>
      </c>
      <c r="J50">
        <f t="shared" si="2"/>
        <v>12.885746152085915</v>
      </c>
      <c r="K50">
        <f t="shared" si="3"/>
        <v>415.19416129032271</v>
      </c>
      <c r="L50">
        <f t="shared" si="4"/>
        <v>275.42725374109483</v>
      </c>
      <c r="M50">
        <f t="shared" si="5"/>
        <v>27.759031199397295</v>
      </c>
      <c r="N50">
        <f t="shared" si="6"/>
        <v>41.845487403725393</v>
      </c>
      <c r="O50">
        <f t="shared" si="7"/>
        <v>0.15862518138465606</v>
      </c>
      <c r="P50">
        <f t="shared" si="8"/>
        <v>2.9411800911098993</v>
      </c>
      <c r="Q50">
        <f t="shared" si="9"/>
        <v>0.15402112664919745</v>
      </c>
      <c r="R50">
        <f t="shared" si="10"/>
        <v>9.6665729194243266E-2</v>
      </c>
      <c r="S50">
        <f t="shared" si="11"/>
        <v>77.176929360219034</v>
      </c>
      <c r="T50">
        <f t="shared" si="12"/>
        <v>23.448852328686101</v>
      </c>
      <c r="U50">
        <f t="shared" si="13"/>
        <v>23.448852328686101</v>
      </c>
      <c r="V50">
        <f t="shared" si="14"/>
        <v>2.8972421195005293</v>
      </c>
      <c r="W50">
        <f t="shared" si="15"/>
        <v>60.010023954995717</v>
      </c>
      <c r="X50">
        <f t="shared" si="16"/>
        <v>1.7402625284211255</v>
      </c>
      <c r="Y50">
        <f t="shared" si="17"/>
        <v>2.8999530640518132</v>
      </c>
      <c r="Z50">
        <f t="shared" si="18"/>
        <v>1.1569795910794038</v>
      </c>
      <c r="AA50">
        <f t="shared" si="19"/>
        <v>-79.809697925473529</v>
      </c>
      <c r="AB50">
        <f t="shared" si="20"/>
        <v>2.4586654679358273</v>
      </c>
      <c r="AC50">
        <f t="shared" si="21"/>
        <v>0.17408943883481651</v>
      </c>
      <c r="AD50">
        <f t="shared" si="22"/>
        <v>-1.3658483854595005E-5</v>
      </c>
      <c r="AE50">
        <f t="shared" si="23"/>
        <v>12.940593431166617</v>
      </c>
      <c r="AF50">
        <f t="shared" si="24"/>
        <v>1.8097556481884249</v>
      </c>
      <c r="AG50">
        <f t="shared" si="25"/>
        <v>12.885746152085915</v>
      </c>
      <c r="AH50">
        <v>438.20945316672868</v>
      </c>
      <c r="AI50">
        <v>422.51632727272721</v>
      </c>
      <c r="AJ50">
        <v>3.2619793215984711E-5</v>
      </c>
      <c r="AK50">
        <v>67.055430908418572</v>
      </c>
      <c r="AL50">
        <f t="shared" si="26"/>
        <v>1.809743717130919</v>
      </c>
      <c r="AM50">
        <v>15.13305057916785</v>
      </c>
      <c r="AN50">
        <v>17.266234545454552</v>
      </c>
      <c r="AO50">
        <v>-2.4602319480598171E-6</v>
      </c>
      <c r="AP50">
        <v>78.092386811891259</v>
      </c>
      <c r="AQ50">
        <v>123</v>
      </c>
      <c r="AR50">
        <v>25</v>
      </c>
      <c r="AS50">
        <f t="shared" si="27"/>
        <v>1</v>
      </c>
      <c r="AT50">
        <f t="shared" si="28"/>
        <v>0</v>
      </c>
      <c r="AU50">
        <f t="shared" si="29"/>
        <v>53863.798233973735</v>
      </c>
      <c r="AV50" t="s">
        <v>476</v>
      </c>
      <c r="AW50">
        <v>10253.9</v>
      </c>
      <c r="AX50">
        <v>1242.208461538462</v>
      </c>
      <c r="AY50">
        <v>6166.32</v>
      </c>
      <c r="AZ50">
        <f t="shared" si="30"/>
        <v>0.79854946523397063</v>
      </c>
      <c r="BA50">
        <v>-1.9353733883053861</v>
      </c>
      <c r="BB50" t="s">
        <v>560</v>
      </c>
      <c r="BC50">
        <v>10235.299999999999</v>
      </c>
      <c r="BD50">
        <v>1838.3679999999999</v>
      </c>
      <c r="BE50">
        <v>4205.09</v>
      </c>
      <c r="BF50">
        <f t="shared" si="31"/>
        <v>0.56282315003959482</v>
      </c>
      <c r="BG50">
        <v>0.5</v>
      </c>
      <c r="BH50">
        <f t="shared" si="32"/>
        <v>336.60052887365788</v>
      </c>
      <c r="BI50">
        <f t="shared" si="33"/>
        <v>12.885746152085915</v>
      </c>
      <c r="BJ50">
        <f t="shared" si="34"/>
        <v>94.723284982832865</v>
      </c>
      <c r="BK50">
        <f t="shared" si="35"/>
        <v>4.4031777341485903E-2</v>
      </c>
      <c r="BL50">
        <f t="shared" si="36"/>
        <v>0.46639429833844209</v>
      </c>
      <c r="BM50">
        <f t="shared" si="37"/>
        <v>1135.5202262603243</v>
      </c>
      <c r="BN50" t="s">
        <v>431</v>
      </c>
      <c r="BO50">
        <v>0</v>
      </c>
      <c r="BP50">
        <f t="shared" si="38"/>
        <v>1135.5202262603243</v>
      </c>
      <c r="BQ50">
        <f t="shared" si="39"/>
        <v>0.72996529770817653</v>
      </c>
      <c r="BR50">
        <f t="shared" si="40"/>
        <v>0.77102726911355013</v>
      </c>
      <c r="BS50">
        <f t="shared" si="41"/>
        <v>0.38984457505890907</v>
      </c>
      <c r="BT50">
        <f t="shared" si="42"/>
        <v>0.7987906263808674</v>
      </c>
      <c r="BU50">
        <f t="shared" si="43"/>
        <v>0.39829114037753</v>
      </c>
      <c r="BV50">
        <f t="shared" si="44"/>
        <v>0.476246898921597</v>
      </c>
      <c r="BW50">
        <f t="shared" si="45"/>
        <v>0.523753101078403</v>
      </c>
      <c r="DF50">
        <f t="shared" si="46"/>
        <v>400.01619354838709</v>
      </c>
      <c r="DG50">
        <f t="shared" si="47"/>
        <v>336.60052887365788</v>
      </c>
      <c r="DH50">
        <f t="shared" si="48"/>
        <v>0.84146725633231578</v>
      </c>
      <c r="DI50">
        <f t="shared" si="49"/>
        <v>0.19293451266463166</v>
      </c>
      <c r="DJ50">
        <v>1717092722.5</v>
      </c>
      <c r="DK50">
        <v>415.19416129032271</v>
      </c>
      <c r="DL50">
        <v>431.61664516129042</v>
      </c>
      <c r="DM50">
        <v>17.267019354838709</v>
      </c>
      <c r="DN50">
        <v>15.13383870967742</v>
      </c>
      <c r="DO50">
        <v>414.89416129032259</v>
      </c>
      <c r="DP50">
        <v>17.269019354838711</v>
      </c>
      <c r="DQ50">
        <v>500.2407741935483</v>
      </c>
      <c r="DR50">
        <v>100.68538709677421</v>
      </c>
      <c r="DS50">
        <v>9.9959387096774183E-2</v>
      </c>
      <c r="DT50">
        <v>23.46435806451613</v>
      </c>
      <c r="DU50">
        <v>22.897309677419351</v>
      </c>
      <c r="DV50">
        <v>999.90000000000032</v>
      </c>
      <c r="DW50">
        <v>0</v>
      </c>
      <c r="DX50">
        <v>0</v>
      </c>
      <c r="DY50">
        <v>9997.9248387096795</v>
      </c>
      <c r="DZ50">
        <v>0</v>
      </c>
      <c r="EA50">
        <v>2.049700000000001</v>
      </c>
      <c r="EB50">
        <v>-16.39357096774193</v>
      </c>
      <c r="EC50">
        <v>422.51854838709693</v>
      </c>
      <c r="ED50">
        <v>438.2490967741935</v>
      </c>
      <c r="EE50">
        <v>2.1326238709677421</v>
      </c>
      <c r="EF50">
        <v>431.61664516129042</v>
      </c>
      <c r="EG50">
        <v>15.13383870967742</v>
      </c>
      <c r="EH50">
        <v>1.738481612903225</v>
      </c>
      <c r="EI50">
        <v>1.5237574193548391</v>
      </c>
      <c r="EJ50">
        <v>15.244367741935489</v>
      </c>
      <c r="EK50">
        <v>13.208658064516129</v>
      </c>
      <c r="EL50">
        <v>400.01619354838709</v>
      </c>
      <c r="EM50">
        <v>0.94998190322580656</v>
      </c>
      <c r="EN50">
        <v>5.0018067741935478E-2</v>
      </c>
      <c r="EO50">
        <v>0</v>
      </c>
      <c r="EP50">
        <v>1838.384193548387</v>
      </c>
      <c r="EQ50">
        <v>8.8681199999999976</v>
      </c>
      <c r="ER50">
        <v>4110.6312903225808</v>
      </c>
      <c r="ES50">
        <v>3375.523548387097</v>
      </c>
      <c r="ET50">
        <v>36.75</v>
      </c>
      <c r="EU50">
        <v>39.888838709677422</v>
      </c>
      <c r="EV50">
        <v>38.052096774193551</v>
      </c>
      <c r="EW50">
        <v>41.245741935483863</v>
      </c>
      <c r="EX50">
        <v>39.858645161290319</v>
      </c>
      <c r="EY50">
        <v>371.58354838709681</v>
      </c>
      <c r="EZ50">
        <v>19.564193548387109</v>
      </c>
      <c r="FA50">
        <v>0</v>
      </c>
      <c r="FB50">
        <v>299.20000004768372</v>
      </c>
      <c r="FC50">
        <v>0</v>
      </c>
      <c r="FD50">
        <v>1838.3679999999999</v>
      </c>
      <c r="FE50">
        <v>0.50692307672865788</v>
      </c>
      <c r="FF50">
        <v>-6.5684616094691837</v>
      </c>
      <c r="FG50">
        <v>4110.7048000000004</v>
      </c>
      <c r="FH50">
        <v>15</v>
      </c>
      <c r="FI50">
        <v>1717092754</v>
      </c>
      <c r="FJ50" t="s">
        <v>561</v>
      </c>
      <c r="FK50">
        <v>1717092753.5</v>
      </c>
      <c r="FL50">
        <v>1717092754</v>
      </c>
      <c r="FM50">
        <v>35</v>
      </c>
      <c r="FN50">
        <v>-2.9000000000000001E-2</v>
      </c>
      <c r="FO50">
        <v>1E-3</v>
      </c>
      <c r="FP50">
        <v>0.3</v>
      </c>
      <c r="FQ50">
        <v>-2E-3</v>
      </c>
      <c r="FR50">
        <v>432</v>
      </c>
      <c r="FS50">
        <v>15</v>
      </c>
      <c r="FT50">
        <v>0.15</v>
      </c>
      <c r="FU50">
        <v>0.04</v>
      </c>
      <c r="FV50">
        <v>-16.381422499999999</v>
      </c>
      <c r="FW50">
        <v>-7.2651782363980622E-2</v>
      </c>
      <c r="FX50">
        <v>3.1840206402440237E-2</v>
      </c>
      <c r="FY50">
        <v>1</v>
      </c>
      <c r="FZ50">
        <v>415.22605011570488</v>
      </c>
      <c r="GA50">
        <v>-0.1225642383719313</v>
      </c>
      <c r="GB50">
        <v>1.2260423074171269E-2</v>
      </c>
      <c r="GC50">
        <v>1</v>
      </c>
      <c r="GD50">
        <v>2.1322362500000001</v>
      </c>
      <c r="GE50">
        <v>1.163583489680183E-2</v>
      </c>
      <c r="GF50">
        <v>1.3117863536033811E-3</v>
      </c>
      <c r="GG50">
        <v>1</v>
      </c>
      <c r="GH50">
        <v>3</v>
      </c>
      <c r="GI50">
        <v>3</v>
      </c>
      <c r="GJ50" t="s">
        <v>433</v>
      </c>
      <c r="GK50">
        <v>2.9921799999999998</v>
      </c>
      <c r="GL50">
        <v>2.74661</v>
      </c>
      <c r="GM50">
        <v>9.2872899999999994E-2</v>
      </c>
      <c r="GN50">
        <v>9.5610899999999999E-2</v>
      </c>
      <c r="GO50">
        <v>9.30372E-2</v>
      </c>
      <c r="GP50">
        <v>8.4342799999999996E-2</v>
      </c>
      <c r="GQ50">
        <v>27128.2</v>
      </c>
      <c r="GR50">
        <v>24316.400000000001</v>
      </c>
      <c r="GS50">
        <v>30136.7</v>
      </c>
      <c r="GT50">
        <v>27650.5</v>
      </c>
      <c r="GU50">
        <v>35987.599999999999</v>
      </c>
      <c r="GV50">
        <v>35324.6</v>
      </c>
      <c r="GW50">
        <v>42773</v>
      </c>
      <c r="GX50">
        <v>41442.1</v>
      </c>
      <c r="GY50">
        <v>1.7678499999999999</v>
      </c>
      <c r="GZ50">
        <v>1.93123</v>
      </c>
      <c r="HA50">
        <v>4.5459699999999999E-2</v>
      </c>
      <c r="HB50">
        <v>0</v>
      </c>
      <c r="HC50">
        <v>22.1419</v>
      </c>
      <c r="HD50">
        <v>999.9</v>
      </c>
      <c r="HE50">
        <v>51.4</v>
      </c>
      <c r="HF50">
        <v>27</v>
      </c>
      <c r="HG50">
        <v>18.270700000000001</v>
      </c>
      <c r="HH50">
        <v>60.628900000000002</v>
      </c>
      <c r="HI50">
        <v>11.414300000000001</v>
      </c>
      <c r="HJ50">
        <v>1</v>
      </c>
      <c r="HK50">
        <v>-6.2850600000000006E-2</v>
      </c>
      <c r="HL50">
        <v>0.40313199999999999</v>
      </c>
      <c r="HM50">
        <v>20.355799999999999</v>
      </c>
      <c r="HN50">
        <v>5.2223800000000002</v>
      </c>
      <c r="HO50">
        <v>12.0099</v>
      </c>
      <c r="HP50">
        <v>4.9737499999999999</v>
      </c>
      <c r="HQ50">
        <v>3.2917999999999998</v>
      </c>
      <c r="HR50">
        <v>9999</v>
      </c>
      <c r="HS50">
        <v>9999</v>
      </c>
      <c r="HT50">
        <v>9999</v>
      </c>
      <c r="HU50">
        <v>999.9</v>
      </c>
      <c r="HV50">
        <v>1.8678399999999999</v>
      </c>
      <c r="HW50">
        <v>1.8591800000000001</v>
      </c>
      <c r="HX50">
        <v>1.8583799999999999</v>
      </c>
      <c r="HY50">
        <v>1.8605</v>
      </c>
      <c r="HZ50">
        <v>1.8647800000000001</v>
      </c>
      <c r="IA50">
        <v>1.8643700000000001</v>
      </c>
      <c r="IB50">
        <v>1.8666100000000001</v>
      </c>
      <c r="IC50">
        <v>1.8635600000000001</v>
      </c>
      <c r="ID50">
        <v>5</v>
      </c>
      <c r="IE50">
        <v>0</v>
      </c>
      <c r="IF50">
        <v>0</v>
      </c>
      <c r="IG50">
        <v>0</v>
      </c>
      <c r="IH50" t="s">
        <v>434</v>
      </c>
      <c r="II50" t="s">
        <v>435</v>
      </c>
      <c r="IJ50" t="s">
        <v>436</v>
      </c>
      <c r="IK50" t="s">
        <v>436</v>
      </c>
      <c r="IL50" t="s">
        <v>436</v>
      </c>
      <c r="IM50" t="s">
        <v>436</v>
      </c>
      <c r="IN50">
        <v>0</v>
      </c>
      <c r="IO50">
        <v>100</v>
      </c>
      <c r="IP50">
        <v>100</v>
      </c>
      <c r="IQ50">
        <v>0.3</v>
      </c>
      <c r="IR50">
        <v>-2E-3</v>
      </c>
      <c r="IS50">
        <v>0.32904999999999518</v>
      </c>
      <c r="IT50">
        <v>0</v>
      </c>
      <c r="IU50">
        <v>0</v>
      </c>
      <c r="IV50">
        <v>0</v>
      </c>
      <c r="IW50">
        <v>-2.5600000000025598E-3</v>
      </c>
      <c r="IX50">
        <v>0</v>
      </c>
      <c r="IY50">
        <v>0</v>
      </c>
      <c r="IZ50">
        <v>0</v>
      </c>
      <c r="JA50">
        <v>-1</v>
      </c>
      <c r="JB50">
        <v>-1</v>
      </c>
      <c r="JC50">
        <v>-1</v>
      </c>
      <c r="JD50">
        <v>-1</v>
      </c>
      <c r="JE50">
        <v>4.7</v>
      </c>
      <c r="JF50">
        <v>4.5999999999999996</v>
      </c>
      <c r="JG50">
        <v>0.15625</v>
      </c>
      <c r="JH50">
        <v>4.99756</v>
      </c>
      <c r="JI50">
        <v>1.4477500000000001</v>
      </c>
      <c r="JJ50">
        <v>2.3168899999999999</v>
      </c>
      <c r="JK50">
        <v>1.3964799999999999</v>
      </c>
      <c r="JL50">
        <v>2.3303199999999999</v>
      </c>
      <c r="JM50">
        <v>32.266599999999997</v>
      </c>
      <c r="JN50">
        <v>24.245100000000001</v>
      </c>
      <c r="JO50">
        <v>2</v>
      </c>
      <c r="JP50">
        <v>356.93400000000003</v>
      </c>
      <c r="JQ50">
        <v>501.92599999999999</v>
      </c>
      <c r="JR50">
        <v>21.9999</v>
      </c>
      <c r="JS50">
        <v>26.1736</v>
      </c>
      <c r="JT50">
        <v>30.0001</v>
      </c>
      <c r="JU50">
        <v>26.438300000000002</v>
      </c>
      <c r="JV50">
        <v>26.469100000000001</v>
      </c>
      <c r="JW50">
        <v>-1</v>
      </c>
      <c r="JX50">
        <v>21.960699999999999</v>
      </c>
      <c r="JY50">
        <v>68.706599999999995</v>
      </c>
      <c r="JZ50">
        <v>22</v>
      </c>
      <c r="KA50">
        <v>400</v>
      </c>
      <c r="KB50">
        <v>15.1401</v>
      </c>
      <c r="KC50">
        <v>101.075</v>
      </c>
      <c r="KD50">
        <v>100.699</v>
      </c>
    </row>
    <row r="51" spans="1:290" x14ac:dyDescent="0.35">
      <c r="A51">
        <v>33</v>
      </c>
      <c r="B51">
        <v>1717093030.5999999</v>
      </c>
      <c r="C51">
        <v>10200.599999904631</v>
      </c>
      <c r="D51" t="s">
        <v>562</v>
      </c>
      <c r="E51" t="s">
        <v>563</v>
      </c>
      <c r="F51">
        <v>15</v>
      </c>
      <c r="G51">
        <v>1717093022.849999</v>
      </c>
      <c r="H51">
        <f t="shared" si="0"/>
        <v>1.8153082740552005E-3</v>
      </c>
      <c r="I51">
        <f t="shared" si="1"/>
        <v>1.8153082740552005</v>
      </c>
      <c r="J51">
        <f t="shared" si="2"/>
        <v>12.865449336368718</v>
      </c>
      <c r="K51">
        <f t="shared" si="3"/>
        <v>415.54399999999998</v>
      </c>
      <c r="L51">
        <f t="shared" si="4"/>
        <v>276.99634089468213</v>
      </c>
      <c r="M51">
        <f t="shared" si="5"/>
        <v>27.915414474472062</v>
      </c>
      <c r="N51">
        <f t="shared" si="6"/>
        <v>41.878109129212397</v>
      </c>
      <c r="O51">
        <f t="shared" si="7"/>
        <v>0.15985430693880959</v>
      </c>
      <c r="P51">
        <f t="shared" si="8"/>
        <v>2.9416603534374857</v>
      </c>
      <c r="Q51">
        <f t="shared" si="9"/>
        <v>0.15518049671525788</v>
      </c>
      <c r="R51">
        <f t="shared" si="10"/>
        <v>9.7396351038906481E-2</v>
      </c>
      <c r="S51">
        <f t="shared" si="11"/>
        <v>77.173634370335506</v>
      </c>
      <c r="T51">
        <f t="shared" si="12"/>
        <v>23.401474988218848</v>
      </c>
      <c r="U51">
        <f t="shared" si="13"/>
        <v>23.401474988218848</v>
      </c>
      <c r="V51">
        <f t="shared" si="14"/>
        <v>2.888972632250919</v>
      </c>
      <c r="W51">
        <f t="shared" si="15"/>
        <v>60.067578661078393</v>
      </c>
      <c r="X51">
        <f t="shared" si="16"/>
        <v>1.7371135285913311</v>
      </c>
      <c r="Y51">
        <f t="shared" si="17"/>
        <v>2.8919319994446813</v>
      </c>
      <c r="Z51">
        <f t="shared" si="18"/>
        <v>1.151859103659588</v>
      </c>
      <c r="AA51">
        <f t="shared" si="19"/>
        <v>-80.055094885834336</v>
      </c>
      <c r="AB51">
        <f t="shared" si="20"/>
        <v>2.6910233071726331</v>
      </c>
      <c r="AC51">
        <f t="shared" si="21"/>
        <v>0.19042085670728703</v>
      </c>
      <c r="AD51">
        <f t="shared" si="22"/>
        <v>-1.635161890556347E-5</v>
      </c>
      <c r="AE51">
        <f t="shared" si="23"/>
        <v>12.826768052029371</v>
      </c>
      <c r="AF51">
        <f t="shared" si="24"/>
        <v>1.8216382136836151</v>
      </c>
      <c r="AG51">
        <f t="shared" si="25"/>
        <v>12.865449336368718</v>
      </c>
      <c r="AH51">
        <v>438.41281554256989</v>
      </c>
      <c r="AI51">
        <v>422.74641818181811</v>
      </c>
      <c r="AJ51">
        <v>-1.4043356240577931E-4</v>
      </c>
      <c r="AK51">
        <v>67.058508273609718</v>
      </c>
      <c r="AL51">
        <f t="shared" si="26"/>
        <v>1.8153082740552005</v>
      </c>
      <c r="AM51">
        <v>15.08838730388176</v>
      </c>
      <c r="AN51">
        <v>17.22843454545454</v>
      </c>
      <c r="AO51">
        <v>-4.4983748019833323E-5</v>
      </c>
      <c r="AP51">
        <v>78.109518740501912</v>
      </c>
      <c r="AQ51">
        <v>122</v>
      </c>
      <c r="AR51">
        <v>24</v>
      </c>
      <c r="AS51">
        <f t="shared" si="27"/>
        <v>1</v>
      </c>
      <c r="AT51">
        <f t="shared" si="28"/>
        <v>0</v>
      </c>
      <c r="AU51">
        <f t="shared" si="29"/>
        <v>53886.119799534179</v>
      </c>
      <c r="AV51" t="s">
        <v>476</v>
      </c>
      <c r="AW51">
        <v>10253.9</v>
      </c>
      <c r="AX51">
        <v>1242.208461538462</v>
      </c>
      <c r="AY51">
        <v>6166.32</v>
      </c>
      <c r="AZ51">
        <f t="shared" si="30"/>
        <v>0.79854946523397063</v>
      </c>
      <c r="BA51">
        <v>-1.9353733883053861</v>
      </c>
      <c r="BB51" t="s">
        <v>564</v>
      </c>
      <c r="BC51">
        <v>10241.200000000001</v>
      </c>
      <c r="BD51">
        <v>1846.3180769230769</v>
      </c>
      <c r="BE51">
        <v>4199.03</v>
      </c>
      <c r="BF51">
        <f t="shared" si="31"/>
        <v>0.56029890786132108</v>
      </c>
      <c r="BG51">
        <v>0.5</v>
      </c>
      <c r="BH51">
        <f t="shared" si="32"/>
        <v>336.58927568516771</v>
      </c>
      <c r="BI51">
        <f t="shared" si="33"/>
        <v>12.865449336368718</v>
      </c>
      <c r="BJ51">
        <f t="shared" si="34"/>
        <v>94.295301782116297</v>
      </c>
      <c r="BK51">
        <f t="shared" si="35"/>
        <v>4.397294802261676E-2</v>
      </c>
      <c r="BL51">
        <f t="shared" si="36"/>
        <v>0.46851058458739281</v>
      </c>
      <c r="BM51">
        <f t="shared" si="37"/>
        <v>1135.0778733553452</v>
      </c>
      <c r="BN51" t="s">
        <v>431</v>
      </c>
      <c r="BO51">
        <v>0</v>
      </c>
      <c r="BP51">
        <f t="shared" si="38"/>
        <v>1135.0778733553452</v>
      </c>
      <c r="BQ51">
        <f t="shared" si="39"/>
        <v>0.72968093265460232</v>
      </c>
      <c r="BR51">
        <f t="shared" si="40"/>
        <v>0.76786836929250157</v>
      </c>
      <c r="BS51">
        <f t="shared" si="41"/>
        <v>0.39101477338598878</v>
      </c>
      <c r="BT51">
        <f t="shared" si="42"/>
        <v>0.79568952419802152</v>
      </c>
      <c r="BU51">
        <f t="shared" si="43"/>
        <v>0.39952181924267482</v>
      </c>
      <c r="BV51">
        <f t="shared" si="44"/>
        <v>0.47206946978815861</v>
      </c>
      <c r="BW51">
        <f t="shared" si="45"/>
        <v>0.52793053021184133</v>
      </c>
      <c r="DF51">
        <f t="shared" si="46"/>
        <v>400.00330000000002</v>
      </c>
      <c r="DG51">
        <f t="shared" si="47"/>
        <v>336.58927568516771</v>
      </c>
      <c r="DH51">
        <f t="shared" si="48"/>
        <v>0.84146624711638052</v>
      </c>
      <c r="DI51">
        <f t="shared" si="49"/>
        <v>0.19293249423276132</v>
      </c>
      <c r="DJ51">
        <v>1717093022.849999</v>
      </c>
      <c r="DK51">
        <v>415.54399999999998</v>
      </c>
      <c r="DL51">
        <v>431.83626666666669</v>
      </c>
      <c r="DM51">
        <v>17.23686</v>
      </c>
      <c r="DN51">
        <v>15.08965666666667</v>
      </c>
      <c r="DO51">
        <v>415.21699999999998</v>
      </c>
      <c r="DP51">
        <v>17.238859999999999</v>
      </c>
      <c r="DQ51">
        <v>500.25226666666663</v>
      </c>
      <c r="DR51">
        <v>100.679</v>
      </c>
      <c r="DS51">
        <v>0.10000085</v>
      </c>
      <c r="DT51">
        <v>23.418443333333339</v>
      </c>
      <c r="DU51">
        <v>22.862346666666671</v>
      </c>
      <c r="DV51">
        <v>999.9000000000002</v>
      </c>
      <c r="DW51">
        <v>0</v>
      </c>
      <c r="DX51">
        <v>0</v>
      </c>
      <c r="DY51">
        <v>10001.290999999999</v>
      </c>
      <c r="DZ51">
        <v>0</v>
      </c>
      <c r="EA51">
        <v>2.563228000000001</v>
      </c>
      <c r="EB51">
        <v>-16.319163333333329</v>
      </c>
      <c r="EC51">
        <v>422.80513333333329</v>
      </c>
      <c r="ED51">
        <v>438.45243333333332</v>
      </c>
      <c r="EE51">
        <v>2.1476353333333331</v>
      </c>
      <c r="EF51">
        <v>431.83626666666669</v>
      </c>
      <c r="EG51">
        <v>15.08965666666667</v>
      </c>
      <c r="EH51">
        <v>1.7354333333333329</v>
      </c>
      <c r="EI51">
        <v>1.5192116666666671</v>
      </c>
      <c r="EJ51">
        <v>15.21705666666667</v>
      </c>
      <c r="EK51">
        <v>13.16291</v>
      </c>
      <c r="EL51">
        <v>400.00330000000002</v>
      </c>
      <c r="EM51">
        <v>0.95000926666666641</v>
      </c>
      <c r="EN51">
        <v>4.9990929999999989E-2</v>
      </c>
      <c r="EO51">
        <v>0</v>
      </c>
      <c r="EP51">
        <v>1846.3009999999999</v>
      </c>
      <c r="EQ51">
        <v>8.8681199999999993</v>
      </c>
      <c r="ER51">
        <v>4130.6103333333331</v>
      </c>
      <c r="ES51">
        <v>3375.442333333333</v>
      </c>
      <c r="ET51">
        <v>35.653933333333327</v>
      </c>
      <c r="EU51">
        <v>37.879133333333343</v>
      </c>
      <c r="EV51">
        <v>36.816199999999988</v>
      </c>
      <c r="EW51">
        <v>37.912199999999999</v>
      </c>
      <c r="EX51">
        <v>38.233199999999989</v>
      </c>
      <c r="EY51">
        <v>371.58266666666668</v>
      </c>
      <c r="EZ51">
        <v>19.55</v>
      </c>
      <c r="FA51">
        <v>0</v>
      </c>
      <c r="FB51">
        <v>299.59999990463263</v>
      </c>
      <c r="FC51">
        <v>0</v>
      </c>
      <c r="FD51">
        <v>1846.3180769230769</v>
      </c>
      <c r="FE51">
        <v>3.068376065468303</v>
      </c>
      <c r="FF51">
        <v>53.109743654068772</v>
      </c>
      <c r="FG51">
        <v>4130.6930769230767</v>
      </c>
      <c r="FH51">
        <v>15</v>
      </c>
      <c r="FI51">
        <v>1717093055.5999999</v>
      </c>
      <c r="FJ51" t="s">
        <v>565</v>
      </c>
      <c r="FK51">
        <v>1717093047.5999999</v>
      </c>
      <c r="FL51">
        <v>1717093055.5999999</v>
      </c>
      <c r="FM51">
        <v>36</v>
      </c>
      <c r="FN51">
        <v>2.7E-2</v>
      </c>
      <c r="FO51">
        <v>-1E-3</v>
      </c>
      <c r="FP51">
        <v>0.32700000000000001</v>
      </c>
      <c r="FQ51">
        <v>-2E-3</v>
      </c>
      <c r="FR51">
        <v>432</v>
      </c>
      <c r="FS51">
        <v>15</v>
      </c>
      <c r="FT51">
        <v>0.14000000000000001</v>
      </c>
      <c r="FU51">
        <v>0.04</v>
      </c>
      <c r="FV51">
        <v>-16.324032500000001</v>
      </c>
      <c r="FW51">
        <v>0.14847016885557249</v>
      </c>
      <c r="FX51">
        <v>2.7847041023239989E-2</v>
      </c>
      <c r="FY51">
        <v>1</v>
      </c>
      <c r="FZ51">
        <v>415.52179212644143</v>
      </c>
      <c r="GA51">
        <v>-0.26487092431844922</v>
      </c>
      <c r="GB51">
        <v>2.62904739473666E-2</v>
      </c>
      <c r="GC51">
        <v>1</v>
      </c>
      <c r="GD51">
        <v>2.1520237500000001</v>
      </c>
      <c r="GE51">
        <v>-9.35609380863065E-2</v>
      </c>
      <c r="GF51">
        <v>9.2126029675385288E-3</v>
      </c>
      <c r="GG51">
        <v>1</v>
      </c>
      <c r="GH51">
        <v>3</v>
      </c>
      <c r="GI51">
        <v>3</v>
      </c>
      <c r="GJ51" t="s">
        <v>433</v>
      </c>
      <c r="GK51">
        <v>2.9919600000000002</v>
      </c>
      <c r="GL51">
        <v>2.7465600000000001</v>
      </c>
      <c r="GM51">
        <v>9.2915800000000007E-2</v>
      </c>
      <c r="GN51">
        <v>9.5632800000000004E-2</v>
      </c>
      <c r="GO51">
        <v>9.2879500000000004E-2</v>
      </c>
      <c r="GP51">
        <v>8.4153800000000001E-2</v>
      </c>
      <c r="GQ51">
        <v>27125.9</v>
      </c>
      <c r="GR51">
        <v>24315.8</v>
      </c>
      <c r="GS51">
        <v>30135.599999999999</v>
      </c>
      <c r="GT51">
        <v>27650.6</v>
      </c>
      <c r="GU51">
        <v>35992.9</v>
      </c>
      <c r="GV51">
        <v>35332.300000000003</v>
      </c>
      <c r="GW51">
        <v>42771.7</v>
      </c>
      <c r="GX51">
        <v>41442.400000000001</v>
      </c>
      <c r="GY51">
        <v>1.76877</v>
      </c>
      <c r="GZ51">
        <v>1.9308799999999999</v>
      </c>
      <c r="HA51">
        <v>4.6826899999999998E-2</v>
      </c>
      <c r="HB51">
        <v>0</v>
      </c>
      <c r="HC51">
        <v>22.091200000000001</v>
      </c>
      <c r="HD51">
        <v>999.9</v>
      </c>
      <c r="HE51">
        <v>51.5</v>
      </c>
      <c r="HF51">
        <v>27.1</v>
      </c>
      <c r="HG51">
        <v>18.416899999999998</v>
      </c>
      <c r="HH51">
        <v>60.489800000000002</v>
      </c>
      <c r="HI51">
        <v>11.7668</v>
      </c>
      <c r="HJ51">
        <v>1</v>
      </c>
      <c r="HK51">
        <v>-6.2052799999999998E-2</v>
      </c>
      <c r="HL51">
        <v>0.41044700000000001</v>
      </c>
      <c r="HM51">
        <v>20.355699999999999</v>
      </c>
      <c r="HN51">
        <v>5.2231300000000003</v>
      </c>
      <c r="HO51">
        <v>12.0091</v>
      </c>
      <c r="HP51">
        <v>4.9743000000000004</v>
      </c>
      <c r="HQ51">
        <v>3.29175</v>
      </c>
      <c r="HR51">
        <v>9999</v>
      </c>
      <c r="HS51">
        <v>9999</v>
      </c>
      <c r="HT51">
        <v>9999</v>
      </c>
      <c r="HU51">
        <v>999.9</v>
      </c>
      <c r="HV51">
        <v>1.8678600000000001</v>
      </c>
      <c r="HW51">
        <v>1.85921</v>
      </c>
      <c r="HX51">
        <v>1.85846</v>
      </c>
      <c r="HY51">
        <v>1.86053</v>
      </c>
      <c r="HZ51">
        <v>1.8648</v>
      </c>
      <c r="IA51">
        <v>1.86443</v>
      </c>
      <c r="IB51">
        <v>1.8666100000000001</v>
      </c>
      <c r="IC51">
        <v>1.8635600000000001</v>
      </c>
      <c r="ID51">
        <v>5</v>
      </c>
      <c r="IE51">
        <v>0</v>
      </c>
      <c r="IF51">
        <v>0</v>
      </c>
      <c r="IG51">
        <v>0</v>
      </c>
      <c r="IH51" t="s">
        <v>434</v>
      </c>
      <c r="II51" t="s">
        <v>435</v>
      </c>
      <c r="IJ51" t="s">
        <v>436</v>
      </c>
      <c r="IK51" t="s">
        <v>436</v>
      </c>
      <c r="IL51" t="s">
        <v>436</v>
      </c>
      <c r="IM51" t="s">
        <v>436</v>
      </c>
      <c r="IN51">
        <v>0</v>
      </c>
      <c r="IO51">
        <v>100</v>
      </c>
      <c r="IP51">
        <v>100</v>
      </c>
      <c r="IQ51">
        <v>0.32700000000000001</v>
      </c>
      <c r="IR51">
        <v>-2E-3</v>
      </c>
      <c r="IS51">
        <v>0.30010000000010001</v>
      </c>
      <c r="IT51">
        <v>0</v>
      </c>
      <c r="IU51">
        <v>0</v>
      </c>
      <c r="IV51">
        <v>0</v>
      </c>
      <c r="IW51">
        <v>-1.5761904761912859E-3</v>
      </c>
      <c r="IX51">
        <v>0</v>
      </c>
      <c r="IY51">
        <v>0</v>
      </c>
      <c r="IZ51">
        <v>0</v>
      </c>
      <c r="JA51">
        <v>-1</v>
      </c>
      <c r="JB51">
        <v>-1</v>
      </c>
      <c r="JC51">
        <v>-1</v>
      </c>
      <c r="JD51">
        <v>-1</v>
      </c>
      <c r="JE51">
        <v>4.5999999999999996</v>
      </c>
      <c r="JF51">
        <v>4.5999999999999996</v>
      </c>
      <c r="JG51">
        <v>0.15625</v>
      </c>
      <c r="JH51">
        <v>4.99756</v>
      </c>
      <c r="JI51">
        <v>1.4477500000000001</v>
      </c>
      <c r="JJ51">
        <v>2.3168899999999999</v>
      </c>
      <c r="JK51">
        <v>1.3964799999999999</v>
      </c>
      <c r="JL51">
        <v>2.4035600000000001</v>
      </c>
      <c r="JM51">
        <v>32.288699999999999</v>
      </c>
      <c r="JN51">
        <v>24.253900000000002</v>
      </c>
      <c r="JO51">
        <v>2</v>
      </c>
      <c r="JP51">
        <v>357.399</v>
      </c>
      <c r="JQ51">
        <v>501.72300000000001</v>
      </c>
      <c r="JR51">
        <v>21.9998</v>
      </c>
      <c r="JS51">
        <v>26.1846</v>
      </c>
      <c r="JT51">
        <v>30.0001</v>
      </c>
      <c r="JU51">
        <v>26.442799999999998</v>
      </c>
      <c r="JV51">
        <v>26.473299999999998</v>
      </c>
      <c r="JW51">
        <v>-1</v>
      </c>
      <c r="JX51">
        <v>22.353000000000002</v>
      </c>
      <c r="JY51">
        <v>68.971500000000006</v>
      </c>
      <c r="JZ51">
        <v>22</v>
      </c>
      <c r="KA51">
        <v>400</v>
      </c>
      <c r="KB51">
        <v>15.117599999999999</v>
      </c>
      <c r="KC51">
        <v>101.071</v>
      </c>
      <c r="KD51">
        <v>100.7</v>
      </c>
    </row>
    <row r="52" spans="1:290" x14ac:dyDescent="0.35">
      <c r="A52">
        <v>34</v>
      </c>
      <c r="B52">
        <v>1717093630.0999999</v>
      </c>
      <c r="C52">
        <v>10800.099999904631</v>
      </c>
      <c r="D52" t="s">
        <v>566</v>
      </c>
      <c r="E52" t="s">
        <v>567</v>
      </c>
      <c r="F52">
        <v>15</v>
      </c>
      <c r="G52">
        <v>1717093622.349999</v>
      </c>
      <c r="H52">
        <f t="shared" si="0"/>
        <v>1.7760725298271998E-3</v>
      </c>
      <c r="I52">
        <f t="shared" si="1"/>
        <v>1.7760725298271998</v>
      </c>
      <c r="J52">
        <f t="shared" si="2"/>
        <v>12.694887942130821</v>
      </c>
      <c r="K52">
        <f t="shared" si="3"/>
        <v>409.66433333333327</v>
      </c>
      <c r="L52">
        <f t="shared" si="4"/>
        <v>269.48091494008332</v>
      </c>
      <c r="M52">
        <f t="shared" si="5"/>
        <v>27.156260147112036</v>
      </c>
      <c r="N52">
        <f t="shared" si="6"/>
        <v>41.282890892168574</v>
      </c>
      <c r="O52">
        <f t="shared" si="7"/>
        <v>0.15558929912597685</v>
      </c>
      <c r="P52">
        <f t="shared" si="8"/>
        <v>2.9417891769277174</v>
      </c>
      <c r="Q52">
        <f t="shared" si="9"/>
        <v>0.15115802802189995</v>
      </c>
      <c r="R52">
        <f t="shared" si="10"/>
        <v>9.4861387346377363E-2</v>
      </c>
      <c r="S52">
        <f t="shared" si="11"/>
        <v>77.173077644095983</v>
      </c>
      <c r="T52">
        <f t="shared" si="12"/>
        <v>23.429051435261027</v>
      </c>
      <c r="U52">
        <f t="shared" si="13"/>
        <v>23.429051435261027</v>
      </c>
      <c r="V52">
        <f t="shared" si="14"/>
        <v>2.8937834539334246</v>
      </c>
      <c r="W52">
        <f t="shared" si="15"/>
        <v>59.998412016462169</v>
      </c>
      <c r="X52">
        <f t="shared" si="16"/>
        <v>1.7369346220741599</v>
      </c>
      <c r="Y52">
        <f t="shared" si="17"/>
        <v>2.8949676561399418</v>
      </c>
      <c r="Z52">
        <f t="shared" si="18"/>
        <v>1.1568488318592647</v>
      </c>
      <c r="AA52">
        <f t="shared" si="19"/>
        <v>-78.32479856537951</v>
      </c>
      <c r="AB52">
        <f t="shared" si="20"/>
        <v>1.0755936943365372</v>
      </c>
      <c r="AC52">
        <f t="shared" si="21"/>
        <v>7.6124614513725181E-2</v>
      </c>
      <c r="AD52">
        <f t="shared" si="22"/>
        <v>-2.6124332590526933E-6</v>
      </c>
      <c r="AE52">
        <f t="shared" si="23"/>
        <v>12.585572262259619</v>
      </c>
      <c r="AF52">
        <f t="shared" si="24"/>
        <v>1.777395665294297</v>
      </c>
      <c r="AG52">
        <f t="shared" si="25"/>
        <v>12.694887942130821</v>
      </c>
      <c r="AH52">
        <v>432.12834476743041</v>
      </c>
      <c r="AI52">
        <v>416.78014545454539</v>
      </c>
      <c r="AJ52">
        <v>-2.0519839336551209E-2</v>
      </c>
      <c r="AK52">
        <v>67.057596021621734</v>
      </c>
      <c r="AL52">
        <f t="shared" si="26"/>
        <v>1.7760725298271998</v>
      </c>
      <c r="AM52">
        <v>15.1412756583369</v>
      </c>
      <c r="AN52">
        <v>17.23480787878788</v>
      </c>
      <c r="AO52">
        <v>-3.4832702634316958E-7</v>
      </c>
      <c r="AP52">
        <v>78.104707441542857</v>
      </c>
      <c r="AQ52">
        <v>122</v>
      </c>
      <c r="AR52">
        <v>24</v>
      </c>
      <c r="AS52">
        <f t="shared" si="27"/>
        <v>1</v>
      </c>
      <c r="AT52">
        <f t="shared" si="28"/>
        <v>0</v>
      </c>
      <c r="AU52">
        <f t="shared" si="29"/>
        <v>53886.603153410935</v>
      </c>
      <c r="AV52" t="s">
        <v>476</v>
      </c>
      <c r="AW52">
        <v>10253.9</v>
      </c>
      <c r="AX52">
        <v>1242.208461538462</v>
      </c>
      <c r="AY52">
        <v>6166.32</v>
      </c>
      <c r="AZ52">
        <f t="shared" si="30"/>
        <v>0.79854946523397063</v>
      </c>
      <c r="BA52">
        <v>-1.9353733883053861</v>
      </c>
      <c r="BB52" t="s">
        <v>568</v>
      </c>
      <c r="BC52">
        <v>10241.299999999999</v>
      </c>
      <c r="BD52">
        <v>1853.5927999999999</v>
      </c>
      <c r="BE52">
        <v>4181.6400000000003</v>
      </c>
      <c r="BF52">
        <f t="shared" si="31"/>
        <v>0.55673066069771671</v>
      </c>
      <c r="BG52">
        <v>0.5</v>
      </c>
      <c r="BH52">
        <f t="shared" si="32"/>
        <v>336.58678715538127</v>
      </c>
      <c r="BI52">
        <f t="shared" si="33"/>
        <v>12.694887942130821</v>
      </c>
      <c r="BJ52">
        <f t="shared" si="34"/>
        <v>93.69409219756858</v>
      </c>
      <c r="BK52">
        <f t="shared" si="35"/>
        <v>4.3466534899013497E-2</v>
      </c>
      <c r="BL52">
        <f t="shared" si="36"/>
        <v>0.47461761414181974</v>
      </c>
      <c r="BM52">
        <f t="shared" si="37"/>
        <v>1133.8032926646092</v>
      </c>
      <c r="BN52" t="s">
        <v>431</v>
      </c>
      <c r="BO52">
        <v>0</v>
      </c>
      <c r="BP52">
        <f t="shared" si="38"/>
        <v>1133.8032926646092</v>
      </c>
      <c r="BQ52">
        <f t="shared" si="39"/>
        <v>0.72886157281243502</v>
      </c>
      <c r="BR52">
        <f t="shared" si="40"/>
        <v>0.76383593464734023</v>
      </c>
      <c r="BS52">
        <f t="shared" si="41"/>
        <v>0.39437126897306313</v>
      </c>
      <c r="BT52">
        <f t="shared" si="42"/>
        <v>0.79200592683933413</v>
      </c>
      <c r="BU52">
        <f t="shared" si="43"/>
        <v>0.40305342080453399</v>
      </c>
      <c r="BV52">
        <f t="shared" si="44"/>
        <v>0.46722219559695294</v>
      </c>
      <c r="BW52">
        <f t="shared" si="45"/>
        <v>0.53277780440304712</v>
      </c>
      <c r="DF52">
        <f t="shared" si="46"/>
        <v>400.00033333333329</v>
      </c>
      <c r="DG52">
        <f t="shared" si="47"/>
        <v>336.58678715538127</v>
      </c>
      <c r="DH52">
        <f t="shared" si="48"/>
        <v>0.84146626666656443</v>
      </c>
      <c r="DI52">
        <f t="shared" si="49"/>
        <v>0.19293253333312887</v>
      </c>
      <c r="DJ52">
        <v>1717093622.349999</v>
      </c>
      <c r="DK52">
        <v>409.66433333333327</v>
      </c>
      <c r="DL52">
        <v>425.63296666666679</v>
      </c>
      <c r="DM52">
        <v>17.2362</v>
      </c>
      <c r="DN52">
        <v>15.14111333333333</v>
      </c>
      <c r="DO52">
        <v>409.35133333333329</v>
      </c>
      <c r="DP52">
        <v>17.238199999999999</v>
      </c>
      <c r="DQ52">
        <v>500.24473333333327</v>
      </c>
      <c r="DR52">
        <v>100.6725</v>
      </c>
      <c r="DS52">
        <v>9.9980133333333346E-2</v>
      </c>
      <c r="DT52">
        <v>23.435833333333331</v>
      </c>
      <c r="DU52">
        <v>22.894526666666671</v>
      </c>
      <c r="DV52">
        <v>999.9000000000002</v>
      </c>
      <c r="DW52">
        <v>0</v>
      </c>
      <c r="DX52">
        <v>0</v>
      </c>
      <c r="DY52">
        <v>10002.669666666659</v>
      </c>
      <c r="DZ52">
        <v>0</v>
      </c>
      <c r="EA52">
        <v>1.8835</v>
      </c>
      <c r="EB52">
        <v>-15.95439333333333</v>
      </c>
      <c r="EC52">
        <v>416.86346666666668</v>
      </c>
      <c r="ED52">
        <v>432.17660000000001</v>
      </c>
      <c r="EE52">
        <v>2.094622666666667</v>
      </c>
      <c r="EF52">
        <v>425.63296666666679</v>
      </c>
      <c r="EG52">
        <v>15.14111333333333</v>
      </c>
      <c r="EH52">
        <v>1.7351656666666671</v>
      </c>
      <c r="EI52">
        <v>1.524294333333333</v>
      </c>
      <c r="EJ52">
        <v>15.21465666666667</v>
      </c>
      <c r="EK52">
        <v>13.214066666666669</v>
      </c>
      <c r="EL52">
        <v>400.00033333333329</v>
      </c>
      <c r="EM52">
        <v>0.950008133333333</v>
      </c>
      <c r="EN52">
        <v>4.9992046666666658E-2</v>
      </c>
      <c r="EO52">
        <v>0</v>
      </c>
      <c r="EP52">
        <v>1853.5956666666659</v>
      </c>
      <c r="EQ52">
        <v>8.8681199999999993</v>
      </c>
      <c r="ER52">
        <v>4110.0770000000002</v>
      </c>
      <c r="ES52">
        <v>3375.4123333333332</v>
      </c>
      <c r="ET52">
        <v>35.6145</v>
      </c>
      <c r="EU52">
        <v>37.843499999999992</v>
      </c>
      <c r="EV52">
        <v>36.77686666666667</v>
      </c>
      <c r="EW52">
        <v>37.889466666666657</v>
      </c>
      <c r="EX52">
        <v>38.201699999999988</v>
      </c>
      <c r="EY52">
        <v>371.5773333333334</v>
      </c>
      <c r="EZ52">
        <v>19.55</v>
      </c>
      <c r="FA52">
        <v>0</v>
      </c>
      <c r="FB52">
        <v>599.20000004768372</v>
      </c>
      <c r="FC52">
        <v>0</v>
      </c>
      <c r="FD52">
        <v>1853.5927999999999</v>
      </c>
      <c r="FE52">
        <v>1.094615392998243</v>
      </c>
      <c r="FF52">
        <v>-3.903846136496687</v>
      </c>
      <c r="FG52">
        <v>4109.8984</v>
      </c>
      <c r="FH52">
        <v>15</v>
      </c>
      <c r="FI52">
        <v>1717093653.0999999</v>
      </c>
      <c r="FJ52" t="s">
        <v>569</v>
      </c>
      <c r="FK52">
        <v>1717093650.0999999</v>
      </c>
      <c r="FL52">
        <v>1717093653.0999999</v>
      </c>
      <c r="FM52">
        <v>37</v>
      </c>
      <c r="FN52">
        <v>-1.4E-2</v>
      </c>
      <c r="FO52">
        <v>1E-3</v>
      </c>
      <c r="FP52">
        <v>0.313</v>
      </c>
      <c r="FQ52">
        <v>-2E-3</v>
      </c>
      <c r="FR52">
        <v>425</v>
      </c>
      <c r="FS52">
        <v>15</v>
      </c>
      <c r="FT52">
        <v>0.11</v>
      </c>
      <c r="FU52">
        <v>0.04</v>
      </c>
      <c r="FV52">
        <v>-15.950146341463419</v>
      </c>
      <c r="FW52">
        <v>3.068989547033012E-2</v>
      </c>
      <c r="FX52">
        <v>2.209974172193159E-2</v>
      </c>
      <c r="FY52">
        <v>1</v>
      </c>
      <c r="FZ52">
        <v>409.68325261758042</v>
      </c>
      <c r="GA52">
        <v>-0.45874952818237402</v>
      </c>
      <c r="GB52">
        <v>3.4266524609111303E-2</v>
      </c>
      <c r="GC52">
        <v>1</v>
      </c>
      <c r="GD52">
        <v>2.094259512195122</v>
      </c>
      <c r="GE52">
        <v>3.2402090592379921E-3</v>
      </c>
      <c r="GF52">
        <v>8.1004953543059859E-4</v>
      </c>
      <c r="GG52">
        <v>1</v>
      </c>
      <c r="GH52">
        <v>3</v>
      </c>
      <c r="GI52">
        <v>3</v>
      </c>
      <c r="GJ52" t="s">
        <v>433</v>
      </c>
      <c r="GK52">
        <v>2.9921899999999999</v>
      </c>
      <c r="GL52">
        <v>2.74648</v>
      </c>
      <c r="GM52">
        <v>9.1907199999999994E-2</v>
      </c>
      <c r="GN52">
        <v>9.4587500000000005E-2</v>
      </c>
      <c r="GO52">
        <v>9.2905500000000002E-2</v>
      </c>
      <c r="GP52">
        <v>8.4365899999999994E-2</v>
      </c>
      <c r="GQ52">
        <v>27156</v>
      </c>
      <c r="GR52">
        <v>24342.799999999999</v>
      </c>
      <c r="GS52">
        <v>30135.5</v>
      </c>
      <c r="GT52">
        <v>27649.3</v>
      </c>
      <c r="GU52">
        <v>35991.599999999999</v>
      </c>
      <c r="GV52">
        <v>35322.9</v>
      </c>
      <c r="GW52">
        <v>42771.6</v>
      </c>
      <c r="GX52">
        <v>41441.199999999997</v>
      </c>
      <c r="GY52">
        <v>1.7691699999999999</v>
      </c>
      <c r="GZ52">
        <v>1.93072</v>
      </c>
      <c r="HA52">
        <v>4.5500699999999998E-2</v>
      </c>
      <c r="HB52">
        <v>0</v>
      </c>
      <c r="HC52">
        <v>22.139299999999999</v>
      </c>
      <c r="HD52">
        <v>999.9</v>
      </c>
      <c r="HE52">
        <v>51.3</v>
      </c>
      <c r="HF52">
        <v>27.1</v>
      </c>
      <c r="HG52">
        <v>18.346599999999999</v>
      </c>
      <c r="HH52">
        <v>60.5199</v>
      </c>
      <c r="HI52">
        <v>10.9095</v>
      </c>
      <c r="HJ52">
        <v>1</v>
      </c>
      <c r="HK52">
        <v>-6.26829E-2</v>
      </c>
      <c r="HL52">
        <v>0.40912599999999999</v>
      </c>
      <c r="HM52">
        <v>20.355899999999998</v>
      </c>
      <c r="HN52">
        <v>5.2226800000000004</v>
      </c>
      <c r="HO52">
        <v>12.008599999999999</v>
      </c>
      <c r="HP52">
        <v>4.9737</v>
      </c>
      <c r="HQ52">
        <v>3.2915800000000002</v>
      </c>
      <c r="HR52">
        <v>9999</v>
      </c>
      <c r="HS52">
        <v>9999</v>
      </c>
      <c r="HT52">
        <v>9999</v>
      </c>
      <c r="HU52">
        <v>999.9</v>
      </c>
      <c r="HV52">
        <v>1.8678300000000001</v>
      </c>
      <c r="HW52">
        <v>1.85917</v>
      </c>
      <c r="HX52">
        <v>1.8584099999999999</v>
      </c>
      <c r="HY52">
        <v>1.8605</v>
      </c>
      <c r="HZ52">
        <v>1.8647800000000001</v>
      </c>
      <c r="IA52">
        <v>1.86435</v>
      </c>
      <c r="IB52">
        <v>1.8666100000000001</v>
      </c>
      <c r="IC52">
        <v>1.8635600000000001</v>
      </c>
      <c r="ID52">
        <v>5</v>
      </c>
      <c r="IE52">
        <v>0</v>
      </c>
      <c r="IF52">
        <v>0</v>
      </c>
      <c r="IG52">
        <v>0</v>
      </c>
      <c r="IH52" t="s">
        <v>434</v>
      </c>
      <c r="II52" t="s">
        <v>435</v>
      </c>
      <c r="IJ52" t="s">
        <v>436</v>
      </c>
      <c r="IK52" t="s">
        <v>436</v>
      </c>
      <c r="IL52" t="s">
        <v>436</v>
      </c>
      <c r="IM52" t="s">
        <v>436</v>
      </c>
      <c r="IN52">
        <v>0</v>
      </c>
      <c r="IO52">
        <v>100</v>
      </c>
      <c r="IP52">
        <v>100</v>
      </c>
      <c r="IQ52">
        <v>0.313</v>
      </c>
      <c r="IR52">
        <v>-2E-3</v>
      </c>
      <c r="IS52">
        <v>0.32724999999999232</v>
      </c>
      <c r="IT52">
        <v>0</v>
      </c>
      <c r="IU52">
        <v>0</v>
      </c>
      <c r="IV52">
        <v>0</v>
      </c>
      <c r="IW52">
        <v>-2.4649999999990508E-3</v>
      </c>
      <c r="IX52">
        <v>0</v>
      </c>
      <c r="IY52">
        <v>0</v>
      </c>
      <c r="IZ52">
        <v>0</v>
      </c>
      <c r="JA52">
        <v>-1</v>
      </c>
      <c r="JB52">
        <v>-1</v>
      </c>
      <c r="JC52">
        <v>-1</v>
      </c>
      <c r="JD52">
        <v>-1</v>
      </c>
      <c r="JE52">
        <v>9.6999999999999993</v>
      </c>
      <c r="JF52">
        <v>9.6</v>
      </c>
      <c r="JG52">
        <v>0.15625</v>
      </c>
      <c r="JH52">
        <v>4.99756</v>
      </c>
      <c r="JI52">
        <v>1.4489700000000001</v>
      </c>
      <c r="JJ52">
        <v>2.3168899999999999</v>
      </c>
      <c r="JK52">
        <v>1.3964799999999999</v>
      </c>
      <c r="JL52">
        <v>2.48169</v>
      </c>
      <c r="JM52">
        <v>32.332799999999999</v>
      </c>
      <c r="JN52">
        <v>24.253900000000002</v>
      </c>
      <c r="JO52">
        <v>2</v>
      </c>
      <c r="JP52">
        <v>357.56400000000002</v>
      </c>
      <c r="JQ52">
        <v>501.58199999999999</v>
      </c>
      <c r="JR52">
        <v>22</v>
      </c>
      <c r="JS52">
        <v>26.175799999999999</v>
      </c>
      <c r="JT52">
        <v>30.0001</v>
      </c>
      <c r="JU52">
        <v>26.438300000000002</v>
      </c>
      <c r="JV52">
        <v>26.468800000000002</v>
      </c>
      <c r="JW52">
        <v>-1</v>
      </c>
      <c r="JX52">
        <v>22.165500000000002</v>
      </c>
      <c r="JY52">
        <v>69.049400000000006</v>
      </c>
      <c r="JZ52">
        <v>22</v>
      </c>
      <c r="KA52">
        <v>400</v>
      </c>
      <c r="KB52">
        <v>15.1562</v>
      </c>
      <c r="KC52">
        <v>101.071</v>
      </c>
      <c r="KD52">
        <v>100.696</v>
      </c>
    </row>
    <row r="53" spans="1:290" x14ac:dyDescent="0.35">
      <c r="A53">
        <v>35</v>
      </c>
      <c r="B53">
        <v>1717093930.0999999</v>
      </c>
      <c r="C53">
        <v>11100.099999904631</v>
      </c>
      <c r="D53" t="s">
        <v>570</v>
      </c>
      <c r="E53" t="s">
        <v>571</v>
      </c>
      <c r="F53">
        <v>15</v>
      </c>
      <c r="G53">
        <v>1717093922.099999</v>
      </c>
      <c r="H53">
        <f t="shared" si="0"/>
        <v>1.7703589891722197E-3</v>
      </c>
      <c r="I53">
        <f t="shared" si="1"/>
        <v>1.7703589891722198</v>
      </c>
      <c r="J53">
        <f t="shared" si="2"/>
        <v>12.626227249873311</v>
      </c>
      <c r="K53">
        <f t="shared" si="3"/>
        <v>408.48980645161288</v>
      </c>
      <c r="L53">
        <f t="shared" si="4"/>
        <v>268.03226600067308</v>
      </c>
      <c r="M53">
        <f t="shared" si="5"/>
        <v>27.011134353210647</v>
      </c>
      <c r="N53">
        <f t="shared" si="6"/>
        <v>41.165838757464449</v>
      </c>
      <c r="O53">
        <f t="shared" si="7"/>
        <v>0.15440723465725323</v>
      </c>
      <c r="P53">
        <f t="shared" si="8"/>
        <v>2.9403606825908017</v>
      </c>
      <c r="Q53">
        <f t="shared" si="9"/>
        <v>0.1500399663711591</v>
      </c>
      <c r="R53">
        <f t="shared" si="10"/>
        <v>9.4157071764063391E-2</v>
      </c>
      <c r="S53">
        <f t="shared" si="11"/>
        <v>77.178799994423386</v>
      </c>
      <c r="T53">
        <f t="shared" si="12"/>
        <v>23.475178434219057</v>
      </c>
      <c r="U53">
        <f t="shared" si="13"/>
        <v>23.475178434219057</v>
      </c>
      <c r="V53">
        <f t="shared" si="14"/>
        <v>2.9018461568598659</v>
      </c>
      <c r="W53">
        <f t="shared" si="15"/>
        <v>59.948119041076296</v>
      </c>
      <c r="X53">
        <f t="shared" si="16"/>
        <v>1.7401548133824742</v>
      </c>
      <c r="Y53">
        <f t="shared" si="17"/>
        <v>2.9027679954230501</v>
      </c>
      <c r="Z53">
        <f t="shared" si="18"/>
        <v>1.1616913434773917</v>
      </c>
      <c r="AA53">
        <f t="shared" si="19"/>
        <v>-78.072831422494886</v>
      </c>
      <c r="AB53">
        <f t="shared" si="20"/>
        <v>0.83488539434480158</v>
      </c>
      <c r="AC53">
        <f t="shared" si="21"/>
        <v>5.9144457725390218E-2</v>
      </c>
      <c r="AD53">
        <f t="shared" si="22"/>
        <v>-1.5760013032384279E-6</v>
      </c>
      <c r="AE53">
        <f t="shared" si="23"/>
        <v>12.676869769389846</v>
      </c>
      <c r="AF53">
        <f t="shared" si="24"/>
        <v>1.7702633291667405</v>
      </c>
      <c r="AG53">
        <f t="shared" si="25"/>
        <v>12.626227249873311</v>
      </c>
      <c r="AH53">
        <v>431.19517745522791</v>
      </c>
      <c r="AI53">
        <v>415.76409090909078</v>
      </c>
      <c r="AJ53">
        <v>9.8026108731385942E-3</v>
      </c>
      <c r="AK53">
        <v>67.06908197364281</v>
      </c>
      <c r="AL53">
        <f t="shared" si="26"/>
        <v>1.7703589891722198</v>
      </c>
      <c r="AM53">
        <v>15.18093424530743</v>
      </c>
      <c r="AN53">
        <v>17.267658181818192</v>
      </c>
      <c r="AO53">
        <v>-1.2644080034382E-6</v>
      </c>
      <c r="AP53">
        <v>78.177192208948199</v>
      </c>
      <c r="AQ53">
        <v>122</v>
      </c>
      <c r="AR53">
        <v>24</v>
      </c>
      <c r="AS53">
        <f t="shared" si="27"/>
        <v>1</v>
      </c>
      <c r="AT53">
        <f t="shared" si="28"/>
        <v>0</v>
      </c>
      <c r="AU53">
        <f t="shared" si="29"/>
        <v>53836.584399670799</v>
      </c>
      <c r="AV53" t="s">
        <v>476</v>
      </c>
      <c r="AW53">
        <v>10253.9</v>
      </c>
      <c r="AX53">
        <v>1242.208461538462</v>
      </c>
      <c r="AY53">
        <v>6166.32</v>
      </c>
      <c r="AZ53">
        <f t="shared" si="30"/>
        <v>0.79854946523397063</v>
      </c>
      <c r="BA53">
        <v>-1.9353733883053861</v>
      </c>
      <c r="BB53" t="s">
        <v>572</v>
      </c>
      <c r="BC53">
        <v>10235.4</v>
      </c>
      <c r="BD53">
        <v>1856.5261538461541</v>
      </c>
      <c r="BE53">
        <v>4154.3</v>
      </c>
      <c r="BF53">
        <f t="shared" si="31"/>
        <v>0.55310734567889797</v>
      </c>
      <c r="BG53">
        <v>0.5</v>
      </c>
      <c r="BH53">
        <f t="shared" si="32"/>
        <v>336.6074482230182</v>
      </c>
      <c r="BI53">
        <f t="shared" si="33"/>
        <v>12.626227249873311</v>
      </c>
      <c r="BJ53">
        <f t="shared" si="34"/>
        <v>93.09002611119034</v>
      </c>
      <c r="BK53">
        <f t="shared" si="35"/>
        <v>4.3259888380517815E-2</v>
      </c>
      <c r="BL53">
        <f t="shared" si="36"/>
        <v>0.48432226849288673</v>
      </c>
      <c r="BM53">
        <f t="shared" si="37"/>
        <v>1131.7837400257688</v>
      </c>
      <c r="BN53" t="s">
        <v>431</v>
      </c>
      <c r="BO53">
        <v>0</v>
      </c>
      <c r="BP53">
        <f t="shared" si="38"/>
        <v>1131.7837400257688</v>
      </c>
      <c r="BQ53">
        <f t="shared" si="39"/>
        <v>0.7275633102987823</v>
      </c>
      <c r="BR53">
        <f t="shared" si="40"/>
        <v>0.76021885360293673</v>
      </c>
      <c r="BS53">
        <f t="shared" si="41"/>
        <v>0.39964356121457312</v>
      </c>
      <c r="BT53">
        <f t="shared" si="42"/>
        <v>0.78904588533908626</v>
      </c>
      <c r="BU53">
        <f t="shared" si="43"/>
        <v>0.40860569146015402</v>
      </c>
      <c r="BV53">
        <f t="shared" si="44"/>
        <v>0.4634480023814056</v>
      </c>
      <c r="BW53">
        <f t="shared" si="45"/>
        <v>0.5365519976185944</v>
      </c>
      <c r="DF53">
        <f t="shared" si="46"/>
        <v>400.02422580645162</v>
      </c>
      <c r="DG53">
        <f t="shared" si="47"/>
        <v>336.6074482230182</v>
      </c>
      <c r="DH53">
        <f t="shared" si="48"/>
        <v>0.84146765747603214</v>
      </c>
      <c r="DI53">
        <f t="shared" si="49"/>
        <v>0.1929353149520642</v>
      </c>
      <c r="DJ53">
        <v>1717093922.099999</v>
      </c>
      <c r="DK53">
        <v>408.48980645161288</v>
      </c>
      <c r="DL53">
        <v>424.56187096774198</v>
      </c>
      <c r="DM53">
        <v>17.267606451612899</v>
      </c>
      <c r="DN53">
        <v>15.18100322580645</v>
      </c>
      <c r="DO53">
        <v>408.1498064516129</v>
      </c>
      <c r="DP53">
        <v>17.2686064516129</v>
      </c>
      <c r="DQ53">
        <v>500.24703225806451</v>
      </c>
      <c r="DR53">
        <v>100.6756451612903</v>
      </c>
      <c r="DS53">
        <v>0.1000366483870968</v>
      </c>
      <c r="DT53">
        <v>23.480445161290319</v>
      </c>
      <c r="DU53">
        <v>22.925012903225809</v>
      </c>
      <c r="DV53">
        <v>999.90000000000032</v>
      </c>
      <c r="DW53">
        <v>0</v>
      </c>
      <c r="DX53">
        <v>0</v>
      </c>
      <c r="DY53">
        <v>9994.2322580645159</v>
      </c>
      <c r="DZ53">
        <v>0</v>
      </c>
      <c r="EA53">
        <v>1.8678683870967741</v>
      </c>
      <c r="EB53">
        <v>-16.09883870967742</v>
      </c>
      <c r="EC53">
        <v>415.63987096774201</v>
      </c>
      <c r="ED53">
        <v>431.10648387096768</v>
      </c>
      <c r="EE53">
        <v>2.0857654838709681</v>
      </c>
      <c r="EF53">
        <v>424.56187096774198</v>
      </c>
      <c r="EG53">
        <v>15.18100322580645</v>
      </c>
      <c r="EH53">
        <v>1.738343870967741</v>
      </c>
      <c r="EI53">
        <v>1.5283587096774189</v>
      </c>
      <c r="EJ53">
        <v>15.243129032258061</v>
      </c>
      <c r="EK53">
        <v>13.254851612903231</v>
      </c>
      <c r="EL53">
        <v>400.02422580645162</v>
      </c>
      <c r="EM53">
        <v>0.94997212903225803</v>
      </c>
      <c r="EN53">
        <v>5.0027696774193539E-2</v>
      </c>
      <c r="EO53">
        <v>0</v>
      </c>
      <c r="EP53">
        <v>1856.508387096774</v>
      </c>
      <c r="EQ53">
        <v>8.8681199999999976</v>
      </c>
      <c r="ER53">
        <v>4136.032580645161</v>
      </c>
      <c r="ES53">
        <v>3375.5803225806449</v>
      </c>
      <c r="ET53">
        <v>36.753999999999998</v>
      </c>
      <c r="EU53">
        <v>39.558161290322559</v>
      </c>
      <c r="EV53">
        <v>37.993838709677412</v>
      </c>
      <c r="EW53">
        <v>40.648935483870957</v>
      </c>
      <c r="EX53">
        <v>39.608580645161283</v>
      </c>
      <c r="EY53">
        <v>371.58709677419353</v>
      </c>
      <c r="EZ53">
        <v>19.570000000000011</v>
      </c>
      <c r="FA53">
        <v>0</v>
      </c>
      <c r="FB53">
        <v>299.60000014305109</v>
      </c>
      <c r="FC53">
        <v>0</v>
      </c>
      <c r="FD53">
        <v>1856.5261538461541</v>
      </c>
      <c r="FE53">
        <v>1.4297435845116491</v>
      </c>
      <c r="FF53">
        <v>2.349401715844492</v>
      </c>
      <c r="FG53">
        <v>4136.0030769230762</v>
      </c>
      <c r="FH53">
        <v>15</v>
      </c>
      <c r="FI53">
        <v>1717093954.0999999</v>
      </c>
      <c r="FJ53" t="s">
        <v>573</v>
      </c>
      <c r="FK53">
        <v>1717093948.0999999</v>
      </c>
      <c r="FL53">
        <v>1717093954.0999999</v>
      </c>
      <c r="FM53">
        <v>38</v>
      </c>
      <c r="FN53">
        <v>2.7E-2</v>
      </c>
      <c r="FO53">
        <v>0</v>
      </c>
      <c r="FP53">
        <v>0.34</v>
      </c>
      <c r="FQ53">
        <v>-1E-3</v>
      </c>
      <c r="FR53">
        <v>425</v>
      </c>
      <c r="FS53">
        <v>15</v>
      </c>
      <c r="FT53">
        <v>0.13</v>
      </c>
      <c r="FU53">
        <v>0.06</v>
      </c>
      <c r="FV53">
        <v>-16.078809756097559</v>
      </c>
      <c r="FW53">
        <v>-0.31515888501743872</v>
      </c>
      <c r="FX53">
        <v>3.8415944383384922E-2</v>
      </c>
      <c r="FY53">
        <v>1</v>
      </c>
      <c r="FZ53">
        <v>408.44338591366312</v>
      </c>
      <c r="GA53">
        <v>0.93730820008083116</v>
      </c>
      <c r="GB53">
        <v>6.8215647009389604E-2</v>
      </c>
      <c r="GC53">
        <v>1</v>
      </c>
      <c r="GD53">
        <v>2.0857119512195119</v>
      </c>
      <c r="GE53">
        <v>1.0655749128942939E-3</v>
      </c>
      <c r="GF53">
        <v>5.7057189757595038E-4</v>
      </c>
      <c r="GG53">
        <v>1</v>
      </c>
      <c r="GH53">
        <v>3</v>
      </c>
      <c r="GI53">
        <v>3</v>
      </c>
      <c r="GJ53" t="s">
        <v>433</v>
      </c>
      <c r="GK53">
        <v>2.9919199999999999</v>
      </c>
      <c r="GL53">
        <v>2.7464</v>
      </c>
      <c r="GM53">
        <v>9.1743699999999997E-2</v>
      </c>
      <c r="GN53">
        <v>9.4442799999999993E-2</v>
      </c>
      <c r="GO53">
        <v>9.30309E-2</v>
      </c>
      <c r="GP53">
        <v>8.4530099999999997E-2</v>
      </c>
      <c r="GQ53">
        <v>27160.400000000001</v>
      </c>
      <c r="GR53">
        <v>24346.2</v>
      </c>
      <c r="GS53">
        <v>30135.1</v>
      </c>
      <c r="GT53">
        <v>27648.7</v>
      </c>
      <c r="GU53">
        <v>35986.199999999997</v>
      </c>
      <c r="GV53">
        <v>35315.699999999997</v>
      </c>
      <c r="GW53">
        <v>42771.199999999997</v>
      </c>
      <c r="GX53">
        <v>41440.300000000003</v>
      </c>
      <c r="GY53">
        <v>1.7702199999999999</v>
      </c>
      <c r="GZ53">
        <v>1.9304699999999999</v>
      </c>
      <c r="HA53">
        <v>4.6059500000000003E-2</v>
      </c>
      <c r="HB53">
        <v>0</v>
      </c>
      <c r="HC53">
        <v>22.1678</v>
      </c>
      <c r="HD53">
        <v>999.9</v>
      </c>
      <c r="HE53">
        <v>51.2</v>
      </c>
      <c r="HF53">
        <v>27.1</v>
      </c>
      <c r="HG53">
        <v>18.309200000000001</v>
      </c>
      <c r="HH53">
        <v>60.879899999999999</v>
      </c>
      <c r="HI53">
        <v>11.9712</v>
      </c>
      <c r="HJ53">
        <v>1</v>
      </c>
      <c r="HK53">
        <v>-6.2489799999999998E-2</v>
      </c>
      <c r="HL53">
        <v>0.41455900000000001</v>
      </c>
      <c r="HM53">
        <v>20.355699999999999</v>
      </c>
      <c r="HN53">
        <v>5.2217799999999999</v>
      </c>
      <c r="HO53">
        <v>12.0091</v>
      </c>
      <c r="HP53">
        <v>4.9741499999999998</v>
      </c>
      <c r="HQ53">
        <v>3.2918799999999999</v>
      </c>
      <c r="HR53">
        <v>9999</v>
      </c>
      <c r="HS53">
        <v>9999</v>
      </c>
      <c r="HT53">
        <v>9999</v>
      </c>
      <c r="HU53">
        <v>999.9</v>
      </c>
      <c r="HV53">
        <v>1.8678300000000001</v>
      </c>
      <c r="HW53">
        <v>1.8591599999999999</v>
      </c>
      <c r="HX53">
        <v>1.8583700000000001</v>
      </c>
      <c r="HY53">
        <v>1.8605</v>
      </c>
      <c r="HZ53">
        <v>1.8647800000000001</v>
      </c>
      <c r="IA53">
        <v>1.8643400000000001</v>
      </c>
      <c r="IB53">
        <v>1.86659</v>
      </c>
      <c r="IC53">
        <v>1.8635600000000001</v>
      </c>
      <c r="ID53">
        <v>5</v>
      </c>
      <c r="IE53">
        <v>0</v>
      </c>
      <c r="IF53">
        <v>0</v>
      </c>
      <c r="IG53">
        <v>0</v>
      </c>
      <c r="IH53" t="s">
        <v>434</v>
      </c>
      <c r="II53" t="s">
        <v>435</v>
      </c>
      <c r="IJ53" t="s">
        <v>436</v>
      </c>
      <c r="IK53" t="s">
        <v>436</v>
      </c>
      <c r="IL53" t="s">
        <v>436</v>
      </c>
      <c r="IM53" t="s">
        <v>436</v>
      </c>
      <c r="IN53">
        <v>0</v>
      </c>
      <c r="IO53">
        <v>100</v>
      </c>
      <c r="IP53">
        <v>100</v>
      </c>
      <c r="IQ53">
        <v>0.34</v>
      </c>
      <c r="IR53">
        <v>-1E-3</v>
      </c>
      <c r="IS53">
        <v>0.31334999999995722</v>
      </c>
      <c r="IT53">
        <v>0</v>
      </c>
      <c r="IU53">
        <v>0</v>
      </c>
      <c r="IV53">
        <v>0</v>
      </c>
      <c r="IW53">
        <v>-1.8300000000071039E-3</v>
      </c>
      <c r="IX53">
        <v>0</v>
      </c>
      <c r="IY53">
        <v>0</v>
      </c>
      <c r="IZ53">
        <v>0</v>
      </c>
      <c r="JA53">
        <v>-1</v>
      </c>
      <c r="JB53">
        <v>-1</v>
      </c>
      <c r="JC53">
        <v>-1</v>
      </c>
      <c r="JD53">
        <v>-1</v>
      </c>
      <c r="JE53">
        <v>4.7</v>
      </c>
      <c r="JF53">
        <v>4.5999999999999996</v>
      </c>
      <c r="JG53">
        <v>0.15625</v>
      </c>
      <c r="JH53">
        <v>4.99756</v>
      </c>
      <c r="JI53">
        <v>1.4477500000000001</v>
      </c>
      <c r="JJ53">
        <v>2.3168899999999999</v>
      </c>
      <c r="JK53">
        <v>1.3952599999999999</v>
      </c>
      <c r="JL53">
        <v>2.4523899999999998</v>
      </c>
      <c r="JM53">
        <v>32.310699999999997</v>
      </c>
      <c r="JN53">
        <v>24.253900000000002</v>
      </c>
      <c r="JO53">
        <v>2</v>
      </c>
      <c r="JP53">
        <v>358.06299999999999</v>
      </c>
      <c r="JQ53">
        <v>501.411</v>
      </c>
      <c r="JR53">
        <v>21.999700000000001</v>
      </c>
      <c r="JS53">
        <v>26.177900000000001</v>
      </c>
      <c r="JT53">
        <v>30.0001</v>
      </c>
      <c r="JU53">
        <v>26.438300000000002</v>
      </c>
      <c r="JV53">
        <v>26.468800000000002</v>
      </c>
      <c r="JW53">
        <v>-1</v>
      </c>
      <c r="JX53">
        <v>22.0792</v>
      </c>
      <c r="JY53">
        <v>68.909000000000006</v>
      </c>
      <c r="JZ53">
        <v>22</v>
      </c>
      <c r="KA53">
        <v>400</v>
      </c>
      <c r="KB53">
        <v>15.1724</v>
      </c>
      <c r="KC53">
        <v>101.07</v>
      </c>
      <c r="KD53">
        <v>100.694</v>
      </c>
    </row>
    <row r="54" spans="1:290" x14ac:dyDescent="0.35">
      <c r="A54">
        <v>36</v>
      </c>
      <c r="B54">
        <v>1717094230.0999999</v>
      </c>
      <c r="C54">
        <v>11400.099999904631</v>
      </c>
      <c r="D54" t="s">
        <v>574</v>
      </c>
      <c r="E54" t="s">
        <v>575</v>
      </c>
      <c r="F54">
        <v>15</v>
      </c>
      <c r="G54">
        <v>1717094222.099999</v>
      </c>
      <c r="H54">
        <f t="shared" si="0"/>
        <v>1.779406985668224E-3</v>
      </c>
      <c r="I54">
        <f t="shared" si="1"/>
        <v>1.779406985668224</v>
      </c>
      <c r="J54">
        <f t="shared" si="2"/>
        <v>12.532278765019853</v>
      </c>
      <c r="K54">
        <f t="shared" si="3"/>
        <v>409.93567741935482</v>
      </c>
      <c r="L54">
        <f t="shared" si="4"/>
        <v>272.58320959901357</v>
      </c>
      <c r="M54">
        <f t="shared" si="5"/>
        <v>27.469788271369467</v>
      </c>
      <c r="N54">
        <f t="shared" si="6"/>
        <v>41.311591715995554</v>
      </c>
      <c r="O54">
        <f t="shared" si="7"/>
        <v>0.15693797133278295</v>
      </c>
      <c r="P54">
        <f t="shared" si="8"/>
        <v>2.9410234807909479</v>
      </c>
      <c r="Q54">
        <f t="shared" si="9"/>
        <v>0.15242960629096458</v>
      </c>
      <c r="R54">
        <f t="shared" si="10"/>
        <v>9.5662774839342546E-2</v>
      </c>
      <c r="S54">
        <f t="shared" si="11"/>
        <v>77.172414118795629</v>
      </c>
      <c r="T54">
        <f t="shared" si="12"/>
        <v>23.432056131974782</v>
      </c>
      <c r="U54">
        <f t="shared" si="13"/>
        <v>23.432056131974782</v>
      </c>
      <c r="V54">
        <f t="shared" si="14"/>
        <v>2.8943080583835776</v>
      </c>
      <c r="W54">
        <f t="shared" si="15"/>
        <v>60.261787625578179</v>
      </c>
      <c r="X54">
        <f t="shared" si="16"/>
        <v>1.7449672616072534</v>
      </c>
      <c r="Y54">
        <f t="shared" si="17"/>
        <v>2.8956447034880197</v>
      </c>
      <c r="Z54">
        <f t="shared" si="18"/>
        <v>1.1493407967763243</v>
      </c>
      <c r="AA54">
        <f t="shared" si="19"/>
        <v>-78.471848067968679</v>
      </c>
      <c r="AB54">
        <f t="shared" si="20"/>
        <v>1.2135190560411238</v>
      </c>
      <c r="AC54">
        <f t="shared" si="21"/>
        <v>8.5911565935558806E-2</v>
      </c>
      <c r="AD54">
        <f t="shared" si="22"/>
        <v>-3.3271963653103143E-6</v>
      </c>
      <c r="AE54">
        <f t="shared" si="23"/>
        <v>12.521581825714422</v>
      </c>
      <c r="AF54">
        <f t="shared" si="24"/>
        <v>1.7834183866846709</v>
      </c>
      <c r="AG54">
        <f t="shared" si="25"/>
        <v>12.532278765019853</v>
      </c>
      <c r="AH54">
        <v>432.3843584040564</v>
      </c>
      <c r="AI54">
        <v>417.12176969696958</v>
      </c>
      <c r="AJ54">
        <v>-1.9883921598534601E-4</v>
      </c>
      <c r="AK54">
        <v>67.070904808033262</v>
      </c>
      <c r="AL54">
        <f t="shared" si="26"/>
        <v>1.779406985668224</v>
      </c>
      <c r="AM54">
        <v>15.196482736630101</v>
      </c>
      <c r="AN54">
        <v>17.29401151515151</v>
      </c>
      <c r="AO54">
        <v>-2.8563352157195089E-5</v>
      </c>
      <c r="AP54">
        <v>78.183995147167479</v>
      </c>
      <c r="AQ54">
        <v>122</v>
      </c>
      <c r="AR54">
        <v>24</v>
      </c>
      <c r="AS54">
        <f t="shared" si="27"/>
        <v>1</v>
      </c>
      <c r="AT54">
        <f t="shared" si="28"/>
        <v>0</v>
      </c>
      <c r="AU54">
        <f t="shared" si="29"/>
        <v>53863.463901892996</v>
      </c>
      <c r="AV54" t="s">
        <v>476</v>
      </c>
      <c r="AW54">
        <v>10253.9</v>
      </c>
      <c r="AX54">
        <v>1242.208461538462</v>
      </c>
      <c r="AY54">
        <v>6166.32</v>
      </c>
      <c r="AZ54">
        <f t="shared" si="30"/>
        <v>0.79854946523397063</v>
      </c>
      <c r="BA54">
        <v>-1.9353733883053861</v>
      </c>
      <c r="BB54" t="s">
        <v>576</v>
      </c>
      <c r="BC54">
        <v>10241.299999999999</v>
      </c>
      <c r="BD54">
        <v>1864.3050000000001</v>
      </c>
      <c r="BE54">
        <v>4150.03</v>
      </c>
      <c r="BF54">
        <f t="shared" si="31"/>
        <v>0.55077312694125102</v>
      </c>
      <c r="BG54">
        <v>0.5</v>
      </c>
      <c r="BH54">
        <f t="shared" si="32"/>
        <v>336.58387593036559</v>
      </c>
      <c r="BI54">
        <f t="shared" si="33"/>
        <v>12.532278765019853</v>
      </c>
      <c r="BJ54">
        <f t="shared" si="34"/>
        <v>92.690676912086772</v>
      </c>
      <c r="BK54">
        <f t="shared" si="35"/>
        <v>4.2983794495011371E-2</v>
      </c>
      <c r="BL54">
        <f t="shared" si="36"/>
        <v>0.48584949988313342</v>
      </c>
      <c r="BM54">
        <f t="shared" si="37"/>
        <v>1131.4665759700524</v>
      </c>
      <c r="BN54" t="s">
        <v>431</v>
      </c>
      <c r="BO54">
        <v>0</v>
      </c>
      <c r="BP54">
        <f t="shared" si="38"/>
        <v>1131.4665759700524</v>
      </c>
      <c r="BQ54">
        <f t="shared" si="39"/>
        <v>0.72735942246922258</v>
      </c>
      <c r="BR54">
        <f t="shared" si="40"/>
        <v>0.75722278412438704</v>
      </c>
      <c r="BS54">
        <f t="shared" si="41"/>
        <v>0.40046647443137307</v>
      </c>
      <c r="BT54">
        <f t="shared" si="42"/>
        <v>0.78606096342808041</v>
      </c>
      <c r="BU54">
        <f t="shared" si="43"/>
        <v>0.40947285297074293</v>
      </c>
      <c r="BV54">
        <f t="shared" si="44"/>
        <v>0.45956657885900126</v>
      </c>
      <c r="BW54">
        <f t="shared" si="45"/>
        <v>0.54043342114099868</v>
      </c>
      <c r="DF54">
        <f t="shared" si="46"/>
        <v>399.99687096774198</v>
      </c>
      <c r="DG54">
        <f t="shared" si="47"/>
        <v>336.58387593036559</v>
      </c>
      <c r="DH54">
        <f t="shared" si="48"/>
        <v>0.84146627226368886</v>
      </c>
      <c r="DI54">
        <f t="shared" si="49"/>
        <v>0.19293254452737771</v>
      </c>
      <c r="DJ54">
        <v>1717094222.099999</v>
      </c>
      <c r="DK54">
        <v>409.93567741935482</v>
      </c>
      <c r="DL54">
        <v>425.83119354838709</v>
      </c>
      <c r="DM54">
        <v>17.315341935483868</v>
      </c>
      <c r="DN54">
        <v>15.213312903225811</v>
      </c>
      <c r="DO54">
        <v>409.61367741935481</v>
      </c>
      <c r="DP54">
        <v>17.317341935483871</v>
      </c>
      <c r="DQ54">
        <v>500.24177419354828</v>
      </c>
      <c r="DR54">
        <v>100.67577419354841</v>
      </c>
      <c r="DS54">
        <v>0.1000157451612903</v>
      </c>
      <c r="DT54">
        <v>23.439709677419359</v>
      </c>
      <c r="DU54">
        <v>22.907735483870969</v>
      </c>
      <c r="DV54">
        <v>999.90000000000032</v>
      </c>
      <c r="DW54">
        <v>0</v>
      </c>
      <c r="DX54">
        <v>0</v>
      </c>
      <c r="DY54">
        <v>9997.9887096774182</v>
      </c>
      <c r="DZ54">
        <v>0</v>
      </c>
      <c r="EA54">
        <v>1.8835</v>
      </c>
      <c r="EB54">
        <v>-15.877216129032259</v>
      </c>
      <c r="EC54">
        <v>417.17790322580652</v>
      </c>
      <c r="ED54">
        <v>432.40961290322582</v>
      </c>
      <c r="EE54">
        <v>2.102658709677419</v>
      </c>
      <c r="EF54">
        <v>425.83119354838709</v>
      </c>
      <c r="EG54">
        <v>15.213312903225811</v>
      </c>
      <c r="EH54">
        <v>1.7432987096774191</v>
      </c>
      <c r="EI54">
        <v>1.5316132258064521</v>
      </c>
      <c r="EJ54">
        <v>15.28744838709677</v>
      </c>
      <c r="EK54">
        <v>13.28744516129032</v>
      </c>
      <c r="EL54">
        <v>399.99687096774198</v>
      </c>
      <c r="EM54">
        <v>0.9500058064516127</v>
      </c>
      <c r="EN54">
        <v>4.9994361290322573E-2</v>
      </c>
      <c r="EO54">
        <v>0</v>
      </c>
      <c r="EP54">
        <v>1864.2867741935479</v>
      </c>
      <c r="EQ54">
        <v>8.8681199999999976</v>
      </c>
      <c r="ER54">
        <v>4142.1541935483874</v>
      </c>
      <c r="ES54">
        <v>3375.3812903225798</v>
      </c>
      <c r="ET54">
        <v>35.620935483870973</v>
      </c>
      <c r="EU54">
        <v>37.862806451612897</v>
      </c>
      <c r="EV54">
        <v>36.784000000000013</v>
      </c>
      <c r="EW54">
        <v>37.881000000000007</v>
      </c>
      <c r="EX54">
        <v>38.213419354838692</v>
      </c>
      <c r="EY54">
        <v>371.57580645161278</v>
      </c>
      <c r="EZ54">
        <v>19.54999999999999</v>
      </c>
      <c r="FA54">
        <v>0</v>
      </c>
      <c r="FB54">
        <v>299.20000004768372</v>
      </c>
      <c r="FC54">
        <v>0</v>
      </c>
      <c r="FD54">
        <v>1864.3050000000001</v>
      </c>
      <c r="FE54">
        <v>2.3258119587899651</v>
      </c>
      <c r="FF54">
        <v>1.531623978274665</v>
      </c>
      <c r="FG54">
        <v>4142.1869230769234</v>
      </c>
      <c r="FH54">
        <v>15</v>
      </c>
      <c r="FI54">
        <v>1717094252.5999999</v>
      </c>
      <c r="FJ54" t="s">
        <v>577</v>
      </c>
      <c r="FK54">
        <v>1717094251.0999999</v>
      </c>
      <c r="FL54">
        <v>1717094252.5999999</v>
      </c>
      <c r="FM54">
        <v>39</v>
      </c>
      <c r="FN54">
        <v>-1.9E-2</v>
      </c>
      <c r="FO54">
        <v>-1E-3</v>
      </c>
      <c r="FP54">
        <v>0.32200000000000001</v>
      </c>
      <c r="FQ54">
        <v>-2E-3</v>
      </c>
      <c r="FR54">
        <v>426</v>
      </c>
      <c r="FS54">
        <v>15</v>
      </c>
      <c r="FT54">
        <v>0.14000000000000001</v>
      </c>
      <c r="FU54">
        <v>0.05</v>
      </c>
      <c r="FV54">
        <v>-15.87643414634146</v>
      </c>
      <c r="FW54">
        <v>2.3964459930261299E-2</v>
      </c>
      <c r="FX54">
        <v>1.9185673132302621E-2</v>
      </c>
      <c r="FY54">
        <v>1</v>
      </c>
      <c r="FZ54">
        <v>409.95921938528198</v>
      </c>
      <c r="GA54">
        <v>-0.1296104027241233</v>
      </c>
      <c r="GB54">
        <v>1.4061025735978699E-2</v>
      </c>
      <c r="GC54">
        <v>1</v>
      </c>
      <c r="GD54">
        <v>2.0954102439024389</v>
      </c>
      <c r="GE54">
        <v>0.12728508710801489</v>
      </c>
      <c r="GF54">
        <v>1.6030175582594348E-2</v>
      </c>
      <c r="GG54">
        <v>0</v>
      </c>
      <c r="GH54">
        <v>2</v>
      </c>
      <c r="GI54">
        <v>3</v>
      </c>
      <c r="GJ54" t="s">
        <v>441</v>
      </c>
      <c r="GK54">
        <v>2.9922300000000002</v>
      </c>
      <c r="GL54">
        <v>2.7466599999999999</v>
      </c>
      <c r="GM54">
        <v>9.1963100000000006E-2</v>
      </c>
      <c r="GN54">
        <v>9.4636399999999996E-2</v>
      </c>
      <c r="GO54">
        <v>9.3128100000000005E-2</v>
      </c>
      <c r="GP54">
        <v>8.45833E-2</v>
      </c>
      <c r="GQ54">
        <v>27154.1</v>
      </c>
      <c r="GR54">
        <v>24341.5</v>
      </c>
      <c r="GS54">
        <v>30135.4</v>
      </c>
      <c r="GT54">
        <v>27649.3</v>
      </c>
      <c r="GU54">
        <v>35982.9</v>
      </c>
      <c r="GV54">
        <v>35314.400000000001</v>
      </c>
      <c r="GW54">
        <v>42771.9</v>
      </c>
      <c r="GX54">
        <v>41441.199999999997</v>
      </c>
      <c r="GY54">
        <v>1.7695000000000001</v>
      </c>
      <c r="GZ54">
        <v>1.93055</v>
      </c>
      <c r="HA54">
        <v>4.6245799999999997E-2</v>
      </c>
      <c r="HB54">
        <v>0</v>
      </c>
      <c r="HC54">
        <v>22.145900000000001</v>
      </c>
      <c r="HD54">
        <v>999.9</v>
      </c>
      <c r="HE54">
        <v>51.2</v>
      </c>
      <c r="HF54">
        <v>27.2</v>
      </c>
      <c r="HG54">
        <v>18.416499999999999</v>
      </c>
      <c r="HH54">
        <v>60.489899999999999</v>
      </c>
      <c r="HI54">
        <v>11.009600000000001</v>
      </c>
      <c r="HJ54">
        <v>1</v>
      </c>
      <c r="HK54">
        <v>-6.2563499999999994E-2</v>
      </c>
      <c r="HL54">
        <v>0.40522900000000001</v>
      </c>
      <c r="HM54">
        <v>20.355799999999999</v>
      </c>
      <c r="HN54">
        <v>5.2219300000000004</v>
      </c>
      <c r="HO54">
        <v>12.008800000000001</v>
      </c>
      <c r="HP54">
        <v>4.9739500000000003</v>
      </c>
      <c r="HQ54">
        <v>3.2917999999999998</v>
      </c>
      <c r="HR54">
        <v>9999</v>
      </c>
      <c r="HS54">
        <v>9999</v>
      </c>
      <c r="HT54">
        <v>9999</v>
      </c>
      <c r="HU54">
        <v>999.9</v>
      </c>
      <c r="HV54">
        <v>1.8678600000000001</v>
      </c>
      <c r="HW54">
        <v>1.8591800000000001</v>
      </c>
      <c r="HX54">
        <v>1.8584499999999999</v>
      </c>
      <c r="HY54">
        <v>1.8605100000000001</v>
      </c>
      <c r="HZ54">
        <v>1.8647800000000001</v>
      </c>
      <c r="IA54">
        <v>1.8643700000000001</v>
      </c>
      <c r="IB54">
        <v>1.8666</v>
      </c>
      <c r="IC54">
        <v>1.8635600000000001</v>
      </c>
      <c r="ID54">
        <v>5</v>
      </c>
      <c r="IE54">
        <v>0</v>
      </c>
      <c r="IF54">
        <v>0</v>
      </c>
      <c r="IG54">
        <v>0</v>
      </c>
      <c r="IH54" t="s">
        <v>434</v>
      </c>
      <c r="II54" t="s">
        <v>435</v>
      </c>
      <c r="IJ54" t="s">
        <v>436</v>
      </c>
      <c r="IK54" t="s">
        <v>436</v>
      </c>
      <c r="IL54" t="s">
        <v>436</v>
      </c>
      <c r="IM54" t="s">
        <v>436</v>
      </c>
      <c r="IN54">
        <v>0</v>
      </c>
      <c r="IO54">
        <v>100</v>
      </c>
      <c r="IP54">
        <v>100</v>
      </c>
      <c r="IQ54">
        <v>0.32200000000000001</v>
      </c>
      <c r="IR54">
        <v>-2E-3</v>
      </c>
      <c r="IS54">
        <v>0.34034999999994398</v>
      </c>
      <c r="IT54">
        <v>0</v>
      </c>
      <c r="IU54">
        <v>0</v>
      </c>
      <c r="IV54">
        <v>0</v>
      </c>
      <c r="IW54">
        <v>-1.3650000000016149E-3</v>
      </c>
      <c r="IX54">
        <v>0</v>
      </c>
      <c r="IY54">
        <v>0</v>
      </c>
      <c r="IZ54">
        <v>0</v>
      </c>
      <c r="JA54">
        <v>-1</v>
      </c>
      <c r="JB54">
        <v>-1</v>
      </c>
      <c r="JC54">
        <v>-1</v>
      </c>
      <c r="JD54">
        <v>-1</v>
      </c>
      <c r="JE54">
        <v>4.7</v>
      </c>
      <c r="JF54">
        <v>4.5999999999999996</v>
      </c>
      <c r="JG54">
        <v>0.15625</v>
      </c>
      <c r="JH54">
        <v>4.99756</v>
      </c>
      <c r="JI54">
        <v>1.4477500000000001</v>
      </c>
      <c r="JJ54">
        <v>2.3168899999999999</v>
      </c>
      <c r="JK54">
        <v>1.3964799999999999</v>
      </c>
      <c r="JL54">
        <v>2.4487299999999999</v>
      </c>
      <c r="JM54">
        <v>32.354900000000001</v>
      </c>
      <c r="JN54">
        <v>24.245100000000001</v>
      </c>
      <c r="JO54">
        <v>2</v>
      </c>
      <c r="JP54">
        <v>357.73099999999999</v>
      </c>
      <c r="JQ54">
        <v>501.48200000000003</v>
      </c>
      <c r="JR54">
        <v>22</v>
      </c>
      <c r="JS54">
        <v>26.180199999999999</v>
      </c>
      <c r="JT54">
        <v>30.0001</v>
      </c>
      <c r="JU54">
        <v>26.4405</v>
      </c>
      <c r="JV54">
        <v>26.4711</v>
      </c>
      <c r="JW54">
        <v>-1</v>
      </c>
      <c r="JX54">
        <v>22.021799999999999</v>
      </c>
      <c r="JY54">
        <v>69.011499999999998</v>
      </c>
      <c r="JZ54">
        <v>22</v>
      </c>
      <c r="KA54">
        <v>400</v>
      </c>
      <c r="KB54">
        <v>15.156700000000001</v>
      </c>
      <c r="KC54">
        <v>101.071</v>
      </c>
      <c r="KD54">
        <v>100.696</v>
      </c>
    </row>
    <row r="55" spans="1:290" x14ac:dyDescent="0.35">
      <c r="A55">
        <v>37</v>
      </c>
      <c r="B55">
        <v>1717094530.0999999</v>
      </c>
      <c r="C55">
        <v>11700.099999904631</v>
      </c>
      <c r="D55" t="s">
        <v>578</v>
      </c>
      <c r="E55" t="s">
        <v>579</v>
      </c>
      <c r="F55">
        <v>15</v>
      </c>
      <c r="G55">
        <v>1717094522.349999</v>
      </c>
      <c r="H55">
        <f t="shared" si="0"/>
        <v>1.7398211926676886E-3</v>
      </c>
      <c r="I55">
        <f t="shared" si="1"/>
        <v>1.7398211926676885</v>
      </c>
      <c r="J55">
        <f t="shared" si="2"/>
        <v>12.453886373352731</v>
      </c>
      <c r="K55">
        <f t="shared" si="3"/>
        <v>408.82636666666667</v>
      </c>
      <c r="L55">
        <f t="shared" si="4"/>
        <v>268.07422233376269</v>
      </c>
      <c r="M55">
        <f t="shared" si="5"/>
        <v>27.01617699268559</v>
      </c>
      <c r="N55">
        <f t="shared" si="6"/>
        <v>41.200997936280082</v>
      </c>
      <c r="O55">
        <f t="shared" si="7"/>
        <v>0.15189873784073726</v>
      </c>
      <c r="P55">
        <f t="shared" si="8"/>
        <v>2.9411162827082342</v>
      </c>
      <c r="Q55">
        <f t="shared" si="9"/>
        <v>0.1476711795874632</v>
      </c>
      <c r="R55">
        <f t="shared" si="10"/>
        <v>9.2664516268685992E-2</v>
      </c>
      <c r="S55">
        <f t="shared" si="11"/>
        <v>77.177260898216687</v>
      </c>
      <c r="T55">
        <f t="shared" si="12"/>
        <v>23.479963731391699</v>
      </c>
      <c r="U55">
        <f t="shared" si="13"/>
        <v>23.479963731391699</v>
      </c>
      <c r="V55">
        <f t="shared" si="14"/>
        <v>2.9026837198095596</v>
      </c>
      <c r="W55">
        <f t="shared" si="15"/>
        <v>60.047230332127121</v>
      </c>
      <c r="X55">
        <f t="shared" si="16"/>
        <v>1.7427019066368405</v>
      </c>
      <c r="Y55">
        <f t="shared" si="17"/>
        <v>2.9022186318965675</v>
      </c>
      <c r="Z55">
        <f t="shared" si="18"/>
        <v>1.1599818131727191</v>
      </c>
      <c r="AA55">
        <f t="shared" si="19"/>
        <v>-76.726114596645061</v>
      </c>
      <c r="AB55">
        <f t="shared" si="20"/>
        <v>-0.4213080648606809</v>
      </c>
      <c r="AC55">
        <f t="shared" si="21"/>
        <v>-2.9838637834366862E-2</v>
      </c>
      <c r="AD55">
        <f t="shared" si="22"/>
        <v>-4.0112342852838268E-7</v>
      </c>
      <c r="AE55">
        <f t="shared" si="23"/>
        <v>12.511629653376312</v>
      </c>
      <c r="AF55">
        <f t="shared" si="24"/>
        <v>1.7403057828063715</v>
      </c>
      <c r="AG55">
        <f t="shared" si="25"/>
        <v>12.453886373352731</v>
      </c>
      <c r="AH55">
        <v>431.27666717771888</v>
      </c>
      <c r="AI55">
        <v>416.10728484848482</v>
      </c>
      <c r="AJ55">
        <v>1.320509171652551E-4</v>
      </c>
      <c r="AK55">
        <v>67.055181223793582</v>
      </c>
      <c r="AL55">
        <f t="shared" si="26"/>
        <v>1.7398211926676885</v>
      </c>
      <c r="AM55">
        <v>15.241235827786319</v>
      </c>
      <c r="AN55">
        <v>17.291903636363639</v>
      </c>
      <c r="AO55">
        <v>4.4885292640008773E-6</v>
      </c>
      <c r="AP55">
        <v>78.166957459068499</v>
      </c>
      <c r="AQ55">
        <v>123</v>
      </c>
      <c r="AR55">
        <v>25</v>
      </c>
      <c r="AS55">
        <f t="shared" si="27"/>
        <v>1</v>
      </c>
      <c r="AT55">
        <f t="shared" si="28"/>
        <v>0</v>
      </c>
      <c r="AU55">
        <f t="shared" si="29"/>
        <v>53859.42519304427</v>
      </c>
      <c r="AV55" t="s">
        <v>476</v>
      </c>
      <c r="AW55">
        <v>10253.9</v>
      </c>
      <c r="AX55">
        <v>1242.208461538462</v>
      </c>
      <c r="AY55">
        <v>6166.32</v>
      </c>
      <c r="AZ55">
        <f t="shared" si="30"/>
        <v>0.79854946523397063</v>
      </c>
      <c r="BA55">
        <v>-1.9353733883053861</v>
      </c>
      <c r="BB55" t="s">
        <v>580</v>
      </c>
      <c r="BC55">
        <v>10235.5</v>
      </c>
      <c r="BD55">
        <v>1866.4211538461541</v>
      </c>
      <c r="BE55">
        <v>4123.21</v>
      </c>
      <c r="BF55">
        <f t="shared" si="31"/>
        <v>0.54733783778993694</v>
      </c>
      <c r="BG55">
        <v>0.5</v>
      </c>
      <c r="BH55">
        <f t="shared" si="32"/>
        <v>336.60062494910841</v>
      </c>
      <c r="BI55">
        <f t="shared" si="33"/>
        <v>12.453886373352731</v>
      </c>
      <c r="BJ55">
        <f t="shared" si="34"/>
        <v>92.117129129193245</v>
      </c>
      <c r="BK55">
        <f t="shared" si="35"/>
        <v>4.2748761277058442E-2</v>
      </c>
      <c r="BL55">
        <f t="shared" si="36"/>
        <v>0.49551441716526679</v>
      </c>
      <c r="BM55">
        <f t="shared" si="37"/>
        <v>1129.4635525235451</v>
      </c>
      <c r="BN55" t="s">
        <v>431</v>
      </c>
      <c r="BO55">
        <v>0</v>
      </c>
      <c r="BP55">
        <f t="shared" si="38"/>
        <v>1129.4635525235451</v>
      </c>
      <c r="BQ55">
        <f t="shared" si="39"/>
        <v>0.72607178569038555</v>
      </c>
      <c r="BR55">
        <f t="shared" si="40"/>
        <v>0.75383432957596697</v>
      </c>
      <c r="BS55">
        <f t="shared" si="41"/>
        <v>0.40563196932555629</v>
      </c>
      <c r="BT55">
        <f t="shared" si="42"/>
        <v>0.78333482853986147</v>
      </c>
      <c r="BU55">
        <f t="shared" si="43"/>
        <v>0.41491952081945277</v>
      </c>
      <c r="BV55">
        <f t="shared" si="44"/>
        <v>0.45618235634681326</v>
      </c>
      <c r="BW55">
        <f t="shared" si="45"/>
        <v>0.54381764365318674</v>
      </c>
      <c r="DF55">
        <f t="shared" si="46"/>
        <v>400.01610000000011</v>
      </c>
      <c r="DG55">
        <f t="shared" si="47"/>
        <v>336.60062494910841</v>
      </c>
      <c r="DH55">
        <f t="shared" si="48"/>
        <v>0.84146769329811555</v>
      </c>
      <c r="DI55">
        <f t="shared" si="49"/>
        <v>0.19293538659623116</v>
      </c>
      <c r="DJ55">
        <v>1717094522.349999</v>
      </c>
      <c r="DK55">
        <v>408.82636666666667</v>
      </c>
      <c r="DL55">
        <v>424.68646666666672</v>
      </c>
      <c r="DM55">
        <v>17.292359999999999</v>
      </c>
      <c r="DN55">
        <v>15.24109333333333</v>
      </c>
      <c r="DO55">
        <v>408.53536666666668</v>
      </c>
      <c r="DP55">
        <v>17.294360000000001</v>
      </c>
      <c r="DQ55">
        <v>500.24070000000012</v>
      </c>
      <c r="DR55">
        <v>100.6787333333333</v>
      </c>
      <c r="DS55">
        <v>9.9986669999999986E-2</v>
      </c>
      <c r="DT55">
        <v>23.477306666666671</v>
      </c>
      <c r="DU55">
        <v>22.91983333333333</v>
      </c>
      <c r="DV55">
        <v>999.9000000000002</v>
      </c>
      <c r="DW55">
        <v>0</v>
      </c>
      <c r="DX55">
        <v>0</v>
      </c>
      <c r="DY55">
        <v>9998.2226666666684</v>
      </c>
      <c r="DZ55">
        <v>0</v>
      </c>
      <c r="EA55">
        <v>2.6265213333333342</v>
      </c>
      <c r="EB55">
        <v>-15.829456666666671</v>
      </c>
      <c r="EC55">
        <v>416.0514</v>
      </c>
      <c r="ED55">
        <v>431.25930000000011</v>
      </c>
      <c r="EE55">
        <v>2.051111333333334</v>
      </c>
      <c r="EF55">
        <v>424.68646666666672</v>
      </c>
      <c r="EG55">
        <v>15.24109333333333</v>
      </c>
      <c r="EH55">
        <v>1.740956666666666</v>
      </c>
      <c r="EI55">
        <v>1.5344533333333339</v>
      </c>
      <c r="EJ55">
        <v>15.26651333333333</v>
      </c>
      <c r="EK55">
        <v>13.31585666666667</v>
      </c>
      <c r="EL55">
        <v>400.01610000000011</v>
      </c>
      <c r="EM55">
        <v>0.94996746666666643</v>
      </c>
      <c r="EN55">
        <v>5.0032346666666651E-2</v>
      </c>
      <c r="EO55">
        <v>0</v>
      </c>
      <c r="EP55">
        <v>1866.395666666667</v>
      </c>
      <c r="EQ55">
        <v>8.8681199999999993</v>
      </c>
      <c r="ER55">
        <v>4186.0133333333342</v>
      </c>
      <c r="ES55">
        <v>3375.507333333333</v>
      </c>
      <c r="ET55">
        <v>36.741599999999998</v>
      </c>
      <c r="EU55">
        <v>39.528933333333313</v>
      </c>
      <c r="EV55">
        <v>37.962199999999982</v>
      </c>
      <c r="EW55">
        <v>40.624666666666648</v>
      </c>
      <c r="EX55">
        <v>39.591333333333317</v>
      </c>
      <c r="EY55">
        <v>371.57733333333329</v>
      </c>
      <c r="EZ55">
        <v>19.57</v>
      </c>
      <c r="FA55">
        <v>0</v>
      </c>
      <c r="FB55">
        <v>299.60000014305109</v>
      </c>
      <c r="FC55">
        <v>0</v>
      </c>
      <c r="FD55">
        <v>1866.4211538461541</v>
      </c>
      <c r="FE55">
        <v>1.592820509927696</v>
      </c>
      <c r="FF55">
        <v>1.382222256785103</v>
      </c>
      <c r="FG55">
        <v>4185.9657692307692</v>
      </c>
      <c r="FH55">
        <v>15</v>
      </c>
      <c r="FI55">
        <v>1717094549.0999999</v>
      </c>
      <c r="FJ55" t="s">
        <v>581</v>
      </c>
      <c r="FK55">
        <v>1717094548.5999999</v>
      </c>
      <c r="FL55">
        <v>1717094549.0999999</v>
      </c>
      <c r="FM55">
        <v>40</v>
      </c>
      <c r="FN55">
        <v>-3.1E-2</v>
      </c>
      <c r="FO55">
        <v>0</v>
      </c>
      <c r="FP55">
        <v>0.29099999999999998</v>
      </c>
      <c r="FQ55">
        <v>-2E-3</v>
      </c>
      <c r="FR55">
        <v>425</v>
      </c>
      <c r="FS55">
        <v>15</v>
      </c>
      <c r="FT55">
        <v>0.16</v>
      </c>
      <c r="FU55">
        <v>0.03</v>
      </c>
      <c r="FV55">
        <v>-15.8172125</v>
      </c>
      <c r="FW55">
        <v>-0.14486791744834959</v>
      </c>
      <c r="FX55">
        <v>3.6814971054585817E-2</v>
      </c>
      <c r="FY55">
        <v>1</v>
      </c>
      <c r="FZ55">
        <v>408.85095384140459</v>
      </c>
      <c r="GA55">
        <v>0.34708027514720841</v>
      </c>
      <c r="GB55">
        <v>3.1784046425432519E-2</v>
      </c>
      <c r="GC55">
        <v>1</v>
      </c>
      <c r="GD55">
        <v>2.0511747499999999</v>
      </c>
      <c r="GE55">
        <v>-1.4117448405248369E-3</v>
      </c>
      <c r="GF55">
        <v>7.7220135813140596E-4</v>
      </c>
      <c r="GG55">
        <v>1</v>
      </c>
      <c r="GH55">
        <v>3</v>
      </c>
      <c r="GI55">
        <v>3</v>
      </c>
      <c r="GJ55" t="s">
        <v>433</v>
      </c>
      <c r="GK55">
        <v>2.9919199999999999</v>
      </c>
      <c r="GL55">
        <v>2.7464900000000001</v>
      </c>
      <c r="GM55">
        <v>9.1797400000000001E-2</v>
      </c>
      <c r="GN55">
        <v>9.4461400000000001E-2</v>
      </c>
      <c r="GO55">
        <v>9.3130099999999993E-2</v>
      </c>
      <c r="GP55">
        <v>8.4772799999999995E-2</v>
      </c>
      <c r="GQ55">
        <v>27159</v>
      </c>
      <c r="GR55">
        <v>24346.5</v>
      </c>
      <c r="GS55">
        <v>30135.200000000001</v>
      </c>
      <c r="GT55">
        <v>27649.599999999999</v>
      </c>
      <c r="GU55">
        <v>35982.400000000001</v>
      </c>
      <c r="GV55">
        <v>35307.699999999997</v>
      </c>
      <c r="GW55">
        <v>42771.4</v>
      </c>
      <c r="GX55">
        <v>41442.1</v>
      </c>
      <c r="GY55">
        <v>1.7683</v>
      </c>
      <c r="GZ55">
        <v>1.9308799999999999</v>
      </c>
      <c r="HA55">
        <v>4.7028100000000003E-2</v>
      </c>
      <c r="HB55">
        <v>0</v>
      </c>
      <c r="HC55">
        <v>22.152899999999999</v>
      </c>
      <c r="HD55">
        <v>999.9</v>
      </c>
      <c r="HE55">
        <v>51.2</v>
      </c>
      <c r="HF55">
        <v>27.2</v>
      </c>
      <c r="HG55">
        <v>18.417000000000002</v>
      </c>
      <c r="HH55">
        <v>60.6999</v>
      </c>
      <c r="HI55">
        <v>11.722799999999999</v>
      </c>
      <c r="HJ55">
        <v>1</v>
      </c>
      <c r="HK55">
        <v>-6.3312999999999994E-2</v>
      </c>
      <c r="HL55">
        <v>0.40209400000000001</v>
      </c>
      <c r="HM55">
        <v>20.355699999999999</v>
      </c>
      <c r="HN55">
        <v>5.2232799999999999</v>
      </c>
      <c r="HO55">
        <v>12.0091</v>
      </c>
      <c r="HP55">
        <v>4.9737499999999999</v>
      </c>
      <c r="HQ55">
        <v>3.2917000000000001</v>
      </c>
      <c r="HR55">
        <v>9999</v>
      </c>
      <c r="HS55">
        <v>9999</v>
      </c>
      <c r="HT55">
        <v>9999</v>
      </c>
      <c r="HU55">
        <v>999.9</v>
      </c>
      <c r="HV55">
        <v>1.8678600000000001</v>
      </c>
      <c r="HW55">
        <v>1.8592299999999999</v>
      </c>
      <c r="HX55">
        <v>1.85846</v>
      </c>
      <c r="HY55">
        <v>1.8605100000000001</v>
      </c>
      <c r="HZ55">
        <v>1.8647899999999999</v>
      </c>
      <c r="IA55">
        <v>1.86439</v>
      </c>
      <c r="IB55">
        <v>1.8666100000000001</v>
      </c>
      <c r="IC55">
        <v>1.8635600000000001</v>
      </c>
      <c r="ID55">
        <v>5</v>
      </c>
      <c r="IE55">
        <v>0</v>
      </c>
      <c r="IF55">
        <v>0</v>
      </c>
      <c r="IG55">
        <v>0</v>
      </c>
      <c r="IH55" t="s">
        <v>434</v>
      </c>
      <c r="II55" t="s">
        <v>435</v>
      </c>
      <c r="IJ55" t="s">
        <v>436</v>
      </c>
      <c r="IK55" t="s">
        <v>436</v>
      </c>
      <c r="IL55" t="s">
        <v>436</v>
      </c>
      <c r="IM55" t="s">
        <v>436</v>
      </c>
      <c r="IN55">
        <v>0</v>
      </c>
      <c r="IO55">
        <v>100</v>
      </c>
      <c r="IP55">
        <v>100</v>
      </c>
      <c r="IQ55">
        <v>0.29099999999999998</v>
      </c>
      <c r="IR55">
        <v>-2E-3</v>
      </c>
      <c r="IS55">
        <v>0.321550000000002</v>
      </c>
      <c r="IT55">
        <v>0</v>
      </c>
      <c r="IU55">
        <v>0</v>
      </c>
      <c r="IV55">
        <v>0</v>
      </c>
      <c r="IW55">
        <v>-2.1619047619036991E-3</v>
      </c>
      <c r="IX55">
        <v>0</v>
      </c>
      <c r="IY55">
        <v>0</v>
      </c>
      <c r="IZ55">
        <v>0</v>
      </c>
      <c r="JA55">
        <v>-1</v>
      </c>
      <c r="JB55">
        <v>-1</v>
      </c>
      <c r="JC55">
        <v>-1</v>
      </c>
      <c r="JD55">
        <v>-1</v>
      </c>
      <c r="JE55">
        <v>4.7</v>
      </c>
      <c r="JF55">
        <v>4.5999999999999996</v>
      </c>
      <c r="JG55">
        <v>0.15625</v>
      </c>
      <c r="JH55">
        <v>4.99756</v>
      </c>
      <c r="JI55">
        <v>1.4477500000000001</v>
      </c>
      <c r="JJ55">
        <v>2.3168899999999999</v>
      </c>
      <c r="JK55">
        <v>1.3964799999999999</v>
      </c>
      <c r="JL55">
        <v>2.34253</v>
      </c>
      <c r="JM55">
        <v>32.354900000000001</v>
      </c>
      <c r="JN55">
        <v>24.245100000000001</v>
      </c>
      <c r="JO55">
        <v>2</v>
      </c>
      <c r="JP55">
        <v>357.12200000000001</v>
      </c>
      <c r="JQ55">
        <v>501.64499999999998</v>
      </c>
      <c r="JR55">
        <v>22.0002</v>
      </c>
      <c r="JS55">
        <v>26.1692</v>
      </c>
      <c r="JT55">
        <v>30</v>
      </c>
      <c r="JU55">
        <v>26.433800000000002</v>
      </c>
      <c r="JV55">
        <v>26.464400000000001</v>
      </c>
      <c r="JW55">
        <v>-1</v>
      </c>
      <c r="JX55">
        <v>21.8932</v>
      </c>
      <c r="JY55">
        <v>69.287899999999993</v>
      </c>
      <c r="JZ55">
        <v>22</v>
      </c>
      <c r="KA55">
        <v>400</v>
      </c>
      <c r="KB55">
        <v>15.1953</v>
      </c>
      <c r="KC55">
        <v>101.07</v>
      </c>
      <c r="KD55">
        <v>100.69799999999999</v>
      </c>
    </row>
    <row r="56" spans="1:290" x14ac:dyDescent="0.35">
      <c r="A56">
        <v>38</v>
      </c>
      <c r="B56">
        <v>1717094830.5</v>
      </c>
      <c r="C56">
        <v>12000.5</v>
      </c>
      <c r="D56" t="s">
        <v>582</v>
      </c>
      <c r="E56" t="s">
        <v>583</v>
      </c>
      <c r="F56">
        <v>15</v>
      </c>
      <c r="G56">
        <v>1717094822.75</v>
      </c>
      <c r="H56">
        <f t="shared" si="0"/>
        <v>1.7438171164118959E-3</v>
      </c>
      <c r="I56">
        <f t="shared" si="1"/>
        <v>1.7438171164118959</v>
      </c>
      <c r="J56">
        <f t="shared" si="2"/>
        <v>12.3571776732476</v>
      </c>
      <c r="K56">
        <f t="shared" si="3"/>
        <v>408.81750000000011</v>
      </c>
      <c r="L56">
        <f t="shared" si="4"/>
        <v>270.3177431135091</v>
      </c>
      <c r="M56">
        <f t="shared" si="5"/>
        <v>27.241531099009993</v>
      </c>
      <c r="N56">
        <f t="shared" si="6"/>
        <v>41.198977587620149</v>
      </c>
      <c r="O56">
        <f t="shared" si="7"/>
        <v>0.15329659123358774</v>
      </c>
      <c r="P56">
        <f t="shared" si="8"/>
        <v>2.9415849437400756</v>
      </c>
      <c r="Q56">
        <f t="shared" si="9"/>
        <v>0.14899271866279826</v>
      </c>
      <c r="R56">
        <f t="shared" si="10"/>
        <v>9.3497070283742795E-2</v>
      </c>
      <c r="S56">
        <f t="shared" si="11"/>
        <v>77.174113558551639</v>
      </c>
      <c r="T56">
        <f t="shared" si="12"/>
        <v>23.444777129098146</v>
      </c>
      <c r="U56">
        <f t="shared" si="13"/>
        <v>23.444777129098146</v>
      </c>
      <c r="V56">
        <f t="shared" si="14"/>
        <v>2.8965300001056695</v>
      </c>
      <c r="W56">
        <f t="shared" si="15"/>
        <v>60.222745618829819</v>
      </c>
      <c r="X56">
        <f t="shared" si="16"/>
        <v>1.7442014926292402</v>
      </c>
      <c r="Y56">
        <f t="shared" si="17"/>
        <v>2.896250369700649</v>
      </c>
      <c r="Z56">
        <f t="shared" si="18"/>
        <v>1.1523285074764293</v>
      </c>
      <c r="AA56">
        <f t="shared" si="19"/>
        <v>-76.902334833764613</v>
      </c>
      <c r="AB56">
        <f t="shared" si="20"/>
        <v>-0.25381209947522732</v>
      </c>
      <c r="AC56">
        <f t="shared" si="21"/>
        <v>-1.7966770811844317E-2</v>
      </c>
      <c r="AD56">
        <f t="shared" si="22"/>
        <v>-1.455000397942996E-7</v>
      </c>
      <c r="AE56">
        <f t="shared" si="23"/>
        <v>12.343044641866522</v>
      </c>
      <c r="AF56">
        <f t="shared" si="24"/>
        <v>1.7602805866646709</v>
      </c>
      <c r="AG56">
        <f t="shared" si="25"/>
        <v>12.3571776732476</v>
      </c>
      <c r="AH56">
        <v>431.03348427594028</v>
      </c>
      <c r="AI56">
        <v>415.98375757575752</v>
      </c>
      <c r="AJ56">
        <v>-1.44407324258678E-4</v>
      </c>
      <c r="AK56">
        <v>67.055163385220879</v>
      </c>
      <c r="AL56">
        <f t="shared" si="26"/>
        <v>1.7438171164118959</v>
      </c>
      <c r="AM56">
        <v>15.225901159957131</v>
      </c>
      <c r="AN56">
        <v>17.28504545454545</v>
      </c>
      <c r="AO56">
        <v>-5.8856745405435598E-4</v>
      </c>
      <c r="AP56">
        <v>78.16689009984951</v>
      </c>
      <c r="AQ56">
        <v>122</v>
      </c>
      <c r="AR56">
        <v>24</v>
      </c>
      <c r="AS56">
        <f t="shared" si="27"/>
        <v>1</v>
      </c>
      <c r="AT56">
        <f t="shared" si="28"/>
        <v>0</v>
      </c>
      <c r="AU56">
        <f t="shared" si="29"/>
        <v>53879.340850281536</v>
      </c>
      <c r="AV56" t="s">
        <v>476</v>
      </c>
      <c r="AW56">
        <v>10253.9</v>
      </c>
      <c r="AX56">
        <v>1242.208461538462</v>
      </c>
      <c r="AY56">
        <v>6166.32</v>
      </c>
      <c r="AZ56">
        <f t="shared" si="30"/>
        <v>0.79854946523397063</v>
      </c>
      <c r="BA56">
        <v>-1.9353733883053861</v>
      </c>
      <c r="BB56" t="s">
        <v>584</v>
      </c>
      <c r="BC56">
        <v>10261.4</v>
      </c>
      <c r="BD56">
        <v>1875.1207999999999</v>
      </c>
      <c r="BE56">
        <v>4121.13</v>
      </c>
      <c r="BF56">
        <f t="shared" si="31"/>
        <v>0.54499838636490483</v>
      </c>
      <c r="BG56">
        <v>0.5</v>
      </c>
      <c r="BH56">
        <f t="shared" si="32"/>
        <v>336.5907817792758</v>
      </c>
      <c r="BI56">
        <f t="shared" si="33"/>
        <v>12.3571776732476</v>
      </c>
      <c r="BJ56">
        <f t="shared" si="34"/>
        <v>91.720716467503564</v>
      </c>
      <c r="BK56">
        <f t="shared" si="35"/>
        <v>4.2462693083869213E-2</v>
      </c>
      <c r="BL56">
        <f t="shared" si="36"/>
        <v>0.49626922712945226</v>
      </c>
      <c r="BM56">
        <f t="shared" si="37"/>
        <v>1129.3074190692253</v>
      </c>
      <c r="BN56" t="s">
        <v>431</v>
      </c>
      <c r="BO56">
        <v>0</v>
      </c>
      <c r="BP56">
        <f t="shared" si="38"/>
        <v>1129.3074190692253</v>
      </c>
      <c r="BQ56">
        <f t="shared" si="39"/>
        <v>0.72597141583273883</v>
      </c>
      <c r="BR56">
        <f t="shared" si="40"/>
        <v>0.75071603988671431</v>
      </c>
      <c r="BS56">
        <f t="shared" si="41"/>
        <v>0.40603233903816754</v>
      </c>
      <c r="BT56">
        <f t="shared" si="42"/>
        <v>0.78015644747311919</v>
      </c>
      <c r="BU56">
        <f t="shared" si="43"/>
        <v>0.41534193204709319</v>
      </c>
      <c r="BV56">
        <f t="shared" si="44"/>
        <v>0.45212510759751318</v>
      </c>
      <c r="BW56">
        <f t="shared" si="45"/>
        <v>0.54787489240248677</v>
      </c>
      <c r="DF56">
        <f t="shared" si="46"/>
        <v>400.005</v>
      </c>
      <c r="DG56">
        <f t="shared" si="47"/>
        <v>336.5907817792758</v>
      </c>
      <c r="DH56">
        <f t="shared" si="48"/>
        <v>0.84146643611773808</v>
      </c>
      <c r="DI56">
        <f t="shared" si="49"/>
        <v>0.19293287223547617</v>
      </c>
      <c r="DJ56">
        <v>1717094822.75</v>
      </c>
      <c r="DK56">
        <v>408.81750000000011</v>
      </c>
      <c r="DL56">
        <v>424.48493333333317</v>
      </c>
      <c r="DM56">
        <v>17.307713333333339</v>
      </c>
      <c r="DN56">
        <v>15.23296666666667</v>
      </c>
      <c r="DO56">
        <v>408.52249999999998</v>
      </c>
      <c r="DP56">
        <v>17.308713333333341</v>
      </c>
      <c r="DQ56">
        <v>500.24829999999997</v>
      </c>
      <c r="DR56">
        <v>100.6759666666667</v>
      </c>
      <c r="DS56">
        <v>9.9997149999999993E-2</v>
      </c>
      <c r="DT56">
        <v>23.443176666666659</v>
      </c>
      <c r="DU56">
        <v>22.915683333333341</v>
      </c>
      <c r="DV56">
        <v>999.9000000000002</v>
      </c>
      <c r="DW56">
        <v>0</v>
      </c>
      <c r="DX56">
        <v>0</v>
      </c>
      <c r="DY56">
        <v>10001.16333333333</v>
      </c>
      <c r="DZ56">
        <v>0</v>
      </c>
      <c r="EA56">
        <v>2.7144600000000012</v>
      </c>
      <c r="EB56">
        <v>-15.67183</v>
      </c>
      <c r="EC56">
        <v>416.01293333333331</v>
      </c>
      <c r="ED56">
        <v>431.05103333333329</v>
      </c>
      <c r="EE56">
        <v>2.0738196666666662</v>
      </c>
      <c r="EF56">
        <v>424.48493333333317</v>
      </c>
      <c r="EG56">
        <v>15.23296666666667</v>
      </c>
      <c r="EH56">
        <v>1.7423759999999999</v>
      </c>
      <c r="EI56">
        <v>1.533593</v>
      </c>
      <c r="EJ56">
        <v>15.279213333333329</v>
      </c>
      <c r="EK56">
        <v>13.30725333333333</v>
      </c>
      <c r="EL56">
        <v>400.005</v>
      </c>
      <c r="EM56">
        <v>0.95000553333333315</v>
      </c>
      <c r="EN56">
        <v>4.9994613333333313E-2</v>
      </c>
      <c r="EO56">
        <v>0</v>
      </c>
      <c r="EP56">
        <v>1875.0833333333339</v>
      </c>
      <c r="EQ56">
        <v>8.8681199999999993</v>
      </c>
      <c r="ER56">
        <v>4196.6629999999996</v>
      </c>
      <c r="ES56">
        <v>3375.4523333333332</v>
      </c>
      <c r="ET56">
        <v>35.616599999999998</v>
      </c>
      <c r="EU56">
        <v>37.870800000000003</v>
      </c>
      <c r="EV56">
        <v>36.772733333333328</v>
      </c>
      <c r="EW56">
        <v>37.877066666666657</v>
      </c>
      <c r="EX56">
        <v>38.197499999999991</v>
      </c>
      <c r="EY56">
        <v>371.58299999999991</v>
      </c>
      <c r="EZ56">
        <v>19.55266666666666</v>
      </c>
      <c r="FA56">
        <v>0</v>
      </c>
      <c r="FB56">
        <v>299.79999995231628</v>
      </c>
      <c r="FC56">
        <v>0</v>
      </c>
      <c r="FD56">
        <v>1875.1207999999999</v>
      </c>
      <c r="FE56">
        <v>2.9569230744062849</v>
      </c>
      <c r="FF56">
        <v>8.0115385605426841</v>
      </c>
      <c r="FG56">
        <v>4196.5767999999989</v>
      </c>
      <c r="FH56">
        <v>15</v>
      </c>
      <c r="FI56">
        <v>1717094854.5</v>
      </c>
      <c r="FJ56" t="s">
        <v>585</v>
      </c>
      <c r="FK56">
        <v>1717094854.5</v>
      </c>
      <c r="FL56">
        <v>1717094850.5</v>
      </c>
      <c r="FM56">
        <v>41</v>
      </c>
      <c r="FN56">
        <v>5.0000000000000001E-3</v>
      </c>
      <c r="FO56">
        <v>1E-3</v>
      </c>
      <c r="FP56">
        <v>0.29499999999999998</v>
      </c>
      <c r="FQ56">
        <v>-1E-3</v>
      </c>
      <c r="FR56">
        <v>424</v>
      </c>
      <c r="FS56">
        <v>15</v>
      </c>
      <c r="FT56">
        <v>0.11</v>
      </c>
      <c r="FU56">
        <v>0.03</v>
      </c>
      <c r="FV56">
        <v>-15.667310000000001</v>
      </c>
      <c r="FW56">
        <v>1.901088180112644E-2</v>
      </c>
      <c r="FX56">
        <v>2.386476272666457E-2</v>
      </c>
      <c r="FY56">
        <v>1</v>
      </c>
      <c r="FZ56">
        <v>408.8155023704872</v>
      </c>
      <c r="GA56">
        <v>-0.1081935281178653</v>
      </c>
      <c r="GB56">
        <v>1.4471040950253981E-2</v>
      </c>
      <c r="GC56">
        <v>1</v>
      </c>
      <c r="GD56">
        <v>2.0636545000000002</v>
      </c>
      <c r="GE56">
        <v>0.1066248405253253</v>
      </c>
      <c r="GF56">
        <v>1.9711064526047321E-2</v>
      </c>
      <c r="GG56">
        <v>0</v>
      </c>
      <c r="GH56">
        <v>2</v>
      </c>
      <c r="GI56">
        <v>3</v>
      </c>
      <c r="GJ56" t="s">
        <v>441</v>
      </c>
      <c r="GK56">
        <v>2.9918999999999998</v>
      </c>
      <c r="GL56">
        <v>2.7465199999999999</v>
      </c>
      <c r="GM56">
        <v>9.1781199999999993E-2</v>
      </c>
      <c r="GN56">
        <v>9.4411999999999996E-2</v>
      </c>
      <c r="GO56">
        <v>9.3098200000000006E-2</v>
      </c>
      <c r="GP56">
        <v>8.4707099999999994E-2</v>
      </c>
      <c r="GQ56">
        <v>27158</v>
      </c>
      <c r="GR56">
        <v>24347.3</v>
      </c>
      <c r="GS56">
        <v>30133.5</v>
      </c>
      <c r="GT56">
        <v>27648.9</v>
      </c>
      <c r="GU56">
        <v>35982.1</v>
      </c>
      <c r="GV56">
        <v>35309.699999999997</v>
      </c>
      <c r="GW56">
        <v>42769.5</v>
      </c>
      <c r="GX56">
        <v>41441.300000000003</v>
      </c>
      <c r="GY56">
        <v>1.76955</v>
      </c>
      <c r="GZ56">
        <v>1.9304699999999999</v>
      </c>
      <c r="HA56">
        <v>4.4934500000000002E-2</v>
      </c>
      <c r="HB56">
        <v>0</v>
      </c>
      <c r="HC56">
        <v>22.1663</v>
      </c>
      <c r="HD56">
        <v>999.9</v>
      </c>
      <c r="HE56">
        <v>51.3</v>
      </c>
      <c r="HF56">
        <v>27.2</v>
      </c>
      <c r="HG56">
        <v>18.4528</v>
      </c>
      <c r="HH56">
        <v>60.399900000000002</v>
      </c>
      <c r="HI56">
        <v>11.9992</v>
      </c>
      <c r="HJ56">
        <v>1</v>
      </c>
      <c r="HK56">
        <v>-6.3234200000000004E-2</v>
      </c>
      <c r="HL56">
        <v>0.41078399999999998</v>
      </c>
      <c r="HM56">
        <v>20.355899999999998</v>
      </c>
      <c r="HN56">
        <v>5.2225299999999999</v>
      </c>
      <c r="HO56">
        <v>12.0092</v>
      </c>
      <c r="HP56">
        <v>4.9737499999999999</v>
      </c>
      <c r="HQ56">
        <v>3.2919200000000002</v>
      </c>
      <c r="HR56">
        <v>9999</v>
      </c>
      <c r="HS56">
        <v>9999</v>
      </c>
      <c r="HT56">
        <v>9999</v>
      </c>
      <c r="HU56">
        <v>999.9</v>
      </c>
      <c r="HV56">
        <v>1.86785</v>
      </c>
      <c r="HW56">
        <v>1.8592299999999999</v>
      </c>
      <c r="HX56">
        <v>1.85846</v>
      </c>
      <c r="HY56">
        <v>1.8605</v>
      </c>
      <c r="HZ56">
        <v>1.8647800000000001</v>
      </c>
      <c r="IA56">
        <v>1.8644000000000001</v>
      </c>
      <c r="IB56">
        <v>1.8666</v>
      </c>
      <c r="IC56">
        <v>1.8635600000000001</v>
      </c>
      <c r="ID56">
        <v>5</v>
      </c>
      <c r="IE56">
        <v>0</v>
      </c>
      <c r="IF56">
        <v>0</v>
      </c>
      <c r="IG56">
        <v>0</v>
      </c>
      <c r="IH56" t="s">
        <v>434</v>
      </c>
      <c r="II56" t="s">
        <v>435</v>
      </c>
      <c r="IJ56" t="s">
        <v>436</v>
      </c>
      <c r="IK56" t="s">
        <v>436</v>
      </c>
      <c r="IL56" t="s">
        <v>436</v>
      </c>
      <c r="IM56" t="s">
        <v>436</v>
      </c>
      <c r="IN56">
        <v>0</v>
      </c>
      <c r="IO56">
        <v>100</v>
      </c>
      <c r="IP56">
        <v>100</v>
      </c>
      <c r="IQ56">
        <v>0.29499999999999998</v>
      </c>
      <c r="IR56">
        <v>-1E-3</v>
      </c>
      <c r="IS56">
        <v>0.29052380952384738</v>
      </c>
      <c r="IT56">
        <v>0</v>
      </c>
      <c r="IU56">
        <v>0</v>
      </c>
      <c r="IV56">
        <v>0</v>
      </c>
      <c r="IW56">
        <v>-1.9299999999979891E-3</v>
      </c>
      <c r="IX56">
        <v>0</v>
      </c>
      <c r="IY56">
        <v>0</v>
      </c>
      <c r="IZ56">
        <v>0</v>
      </c>
      <c r="JA56">
        <v>-1</v>
      </c>
      <c r="JB56">
        <v>-1</v>
      </c>
      <c r="JC56">
        <v>-1</v>
      </c>
      <c r="JD56">
        <v>-1</v>
      </c>
      <c r="JE56">
        <v>4.7</v>
      </c>
      <c r="JF56">
        <v>4.7</v>
      </c>
      <c r="JG56">
        <v>0.15625</v>
      </c>
      <c r="JH56">
        <v>4.99756</v>
      </c>
      <c r="JI56">
        <v>1.4477500000000001</v>
      </c>
      <c r="JJ56">
        <v>2.3168899999999999</v>
      </c>
      <c r="JK56">
        <v>1.3964799999999999</v>
      </c>
      <c r="JL56">
        <v>2.36206</v>
      </c>
      <c r="JM56">
        <v>32.377000000000002</v>
      </c>
      <c r="JN56">
        <v>24.245100000000001</v>
      </c>
      <c r="JO56">
        <v>2</v>
      </c>
      <c r="JP56">
        <v>357.69099999999997</v>
      </c>
      <c r="JQ56">
        <v>501.33199999999999</v>
      </c>
      <c r="JR56">
        <v>21.9999</v>
      </c>
      <c r="JS56">
        <v>26.166899999999998</v>
      </c>
      <c r="JT56">
        <v>30.0002</v>
      </c>
      <c r="JU56">
        <v>26.429300000000001</v>
      </c>
      <c r="JV56">
        <v>26.459900000000001</v>
      </c>
      <c r="JW56">
        <v>-1</v>
      </c>
      <c r="JX56">
        <v>21.960799999999999</v>
      </c>
      <c r="JY56">
        <v>69.452399999999997</v>
      </c>
      <c r="JZ56">
        <v>22</v>
      </c>
      <c r="KA56">
        <v>400</v>
      </c>
      <c r="KB56">
        <v>15.2201</v>
      </c>
      <c r="KC56">
        <v>101.065</v>
      </c>
      <c r="KD56">
        <v>100.696</v>
      </c>
    </row>
    <row r="57" spans="1:290" x14ac:dyDescent="0.35">
      <c r="A57">
        <v>39</v>
      </c>
      <c r="B57">
        <v>1717095130.5</v>
      </c>
      <c r="C57">
        <v>12300.5</v>
      </c>
      <c r="D57" t="s">
        <v>586</v>
      </c>
      <c r="E57" t="s">
        <v>587</v>
      </c>
      <c r="F57">
        <v>15</v>
      </c>
      <c r="G57">
        <v>1717095122.5</v>
      </c>
      <c r="H57">
        <f t="shared" si="0"/>
        <v>1.7184224773256398E-3</v>
      </c>
      <c r="I57">
        <f t="shared" si="1"/>
        <v>1.7184224773256398</v>
      </c>
      <c r="J57">
        <f t="shared" si="2"/>
        <v>12.289854078713901</v>
      </c>
      <c r="K57">
        <f t="shared" si="3"/>
        <v>407.71796774193541</v>
      </c>
      <c r="L57">
        <f t="shared" si="4"/>
        <v>266.8981413037472</v>
      </c>
      <c r="M57">
        <f t="shared" si="5"/>
        <v>26.894255974872102</v>
      </c>
      <c r="N57">
        <f t="shared" si="6"/>
        <v>41.084105481000996</v>
      </c>
      <c r="O57">
        <f t="shared" si="7"/>
        <v>0.14975820789264102</v>
      </c>
      <c r="P57">
        <f t="shared" si="8"/>
        <v>2.9415289831041433</v>
      </c>
      <c r="Q57">
        <f t="shared" si="9"/>
        <v>0.14564778169634809</v>
      </c>
      <c r="R57">
        <f t="shared" si="10"/>
        <v>9.1389771929863167E-2</v>
      </c>
      <c r="S57">
        <f t="shared" si="11"/>
        <v>77.177972101595174</v>
      </c>
      <c r="T57">
        <f t="shared" si="12"/>
        <v>23.494882544958376</v>
      </c>
      <c r="U57">
        <f t="shared" si="13"/>
        <v>23.494882544958376</v>
      </c>
      <c r="V57">
        <f t="shared" si="14"/>
        <v>2.9052962932578468</v>
      </c>
      <c r="W57">
        <f t="shared" si="15"/>
        <v>60.052445354373539</v>
      </c>
      <c r="X57">
        <f t="shared" si="16"/>
        <v>1.7438370797316625</v>
      </c>
      <c r="Y57">
        <f t="shared" si="17"/>
        <v>2.9038569028141352</v>
      </c>
      <c r="Z57">
        <f t="shared" si="18"/>
        <v>1.1614592135261843</v>
      </c>
      <c r="AA57">
        <f t="shared" si="19"/>
        <v>-75.782431250060711</v>
      </c>
      <c r="AB57">
        <f t="shared" si="20"/>
        <v>-1.3032455050571345</v>
      </c>
      <c r="AC57">
        <f t="shared" si="21"/>
        <v>-9.2299183917130156E-2</v>
      </c>
      <c r="AD57">
        <f t="shared" si="22"/>
        <v>-3.8374398061424841E-6</v>
      </c>
      <c r="AE57">
        <f t="shared" si="23"/>
        <v>12.255172745185389</v>
      </c>
      <c r="AF57">
        <f t="shared" si="24"/>
        <v>1.7182548172981298</v>
      </c>
      <c r="AG57">
        <f t="shared" si="25"/>
        <v>12.289854078713901</v>
      </c>
      <c r="AH57">
        <v>429.79675433474262</v>
      </c>
      <c r="AI57">
        <v>414.83072727272707</v>
      </c>
      <c r="AJ57">
        <v>-6.0397791622137005E-4</v>
      </c>
      <c r="AK57">
        <v>67.054452595796263</v>
      </c>
      <c r="AL57">
        <f t="shared" si="26"/>
        <v>1.7184224773256398</v>
      </c>
      <c r="AM57">
        <v>15.28099866135574</v>
      </c>
      <c r="AN57">
        <v>17.30644606060606</v>
      </c>
      <c r="AO57">
        <v>-3.4597527106369202E-6</v>
      </c>
      <c r="AP57">
        <v>78.162973214487579</v>
      </c>
      <c r="AQ57">
        <v>122</v>
      </c>
      <c r="AR57">
        <v>24</v>
      </c>
      <c r="AS57">
        <f t="shared" si="27"/>
        <v>1</v>
      </c>
      <c r="AT57">
        <f t="shared" si="28"/>
        <v>0</v>
      </c>
      <c r="AU57">
        <f t="shared" si="29"/>
        <v>53869.575862378602</v>
      </c>
      <c r="AV57" t="s">
        <v>476</v>
      </c>
      <c r="AW57">
        <v>10253.9</v>
      </c>
      <c r="AX57">
        <v>1242.208461538462</v>
      </c>
      <c r="AY57">
        <v>6166.32</v>
      </c>
      <c r="AZ57">
        <f t="shared" si="30"/>
        <v>0.79854946523397063</v>
      </c>
      <c r="BA57">
        <v>-1.9353733883053861</v>
      </c>
      <c r="BB57" t="s">
        <v>588</v>
      </c>
      <c r="BC57">
        <v>10260.4</v>
      </c>
      <c r="BD57">
        <v>1877.6248000000001</v>
      </c>
      <c r="BE57">
        <v>4097.84</v>
      </c>
      <c r="BF57">
        <f t="shared" si="31"/>
        <v>0.54180133924213725</v>
      </c>
      <c r="BG57">
        <v>0.5</v>
      </c>
      <c r="BH57">
        <f t="shared" si="32"/>
        <v>336.60378992176521</v>
      </c>
      <c r="BI57">
        <f t="shared" si="33"/>
        <v>12.289854078713901</v>
      </c>
      <c r="BJ57">
        <f t="shared" si="34"/>
        <v>91.1861920867957</v>
      </c>
      <c r="BK57">
        <f t="shared" si="35"/>
        <v>4.2261043674896151E-2</v>
      </c>
      <c r="BL57">
        <f t="shared" si="36"/>
        <v>0.50477324639322163</v>
      </c>
      <c r="BM57">
        <f t="shared" si="37"/>
        <v>1127.5513294351415</v>
      </c>
      <c r="BN57" t="s">
        <v>431</v>
      </c>
      <c r="BO57">
        <v>0</v>
      </c>
      <c r="BP57">
        <f t="shared" si="38"/>
        <v>1127.5513294351415</v>
      </c>
      <c r="BQ57">
        <f t="shared" si="39"/>
        <v>0.72484251961151691</v>
      </c>
      <c r="BR57">
        <f t="shared" si="40"/>
        <v>0.74747455424182141</v>
      </c>
      <c r="BS57">
        <f t="shared" si="41"/>
        <v>0.41051299141465009</v>
      </c>
      <c r="BT57">
        <f t="shared" si="42"/>
        <v>0.77748658049775343</v>
      </c>
      <c r="BU57">
        <f t="shared" si="43"/>
        <v>0.42007171930274023</v>
      </c>
      <c r="BV57">
        <f t="shared" si="44"/>
        <v>0.44887345296797604</v>
      </c>
      <c r="BW57">
        <f t="shared" si="45"/>
        <v>0.55112654703202391</v>
      </c>
      <c r="DF57">
        <f t="shared" si="46"/>
        <v>400.01987096774178</v>
      </c>
      <c r="DG57">
        <f t="shared" si="47"/>
        <v>336.60378992176521</v>
      </c>
      <c r="DH57">
        <f t="shared" si="48"/>
        <v>0.84146767286195512</v>
      </c>
      <c r="DI57">
        <f t="shared" si="49"/>
        <v>0.19293534572391011</v>
      </c>
      <c r="DJ57">
        <v>1717095122.5</v>
      </c>
      <c r="DK57">
        <v>407.71796774193541</v>
      </c>
      <c r="DL57">
        <v>423.25722580645157</v>
      </c>
      <c r="DM57">
        <v>17.305809677419361</v>
      </c>
      <c r="DN57">
        <v>15.28058064516129</v>
      </c>
      <c r="DO57">
        <v>407.40696774193538</v>
      </c>
      <c r="DP57">
        <v>17.305809677419361</v>
      </c>
      <c r="DQ57">
        <v>500.24535483870977</v>
      </c>
      <c r="DR57">
        <v>100.6660322580645</v>
      </c>
      <c r="DS57">
        <v>9.9959754838709697E-2</v>
      </c>
      <c r="DT57">
        <v>23.486664516129039</v>
      </c>
      <c r="DU57">
        <v>22.93519677419355</v>
      </c>
      <c r="DV57">
        <v>999.90000000000032</v>
      </c>
      <c r="DW57">
        <v>0</v>
      </c>
      <c r="DX57">
        <v>0</v>
      </c>
      <c r="DY57">
        <v>10001.83193548387</v>
      </c>
      <c r="DZ57">
        <v>0</v>
      </c>
      <c r="EA57">
        <v>2.4011129032258069</v>
      </c>
      <c r="EB57">
        <v>-15.555087096774191</v>
      </c>
      <c r="EC57">
        <v>414.88158064516131</v>
      </c>
      <c r="ED57">
        <v>429.8252903225806</v>
      </c>
      <c r="EE57">
        <v>2.024</v>
      </c>
      <c r="EF57">
        <v>423.25722580645157</v>
      </c>
      <c r="EG57">
        <v>15.28058064516129</v>
      </c>
      <c r="EH57">
        <v>1.7419829032258061</v>
      </c>
      <c r="EI57">
        <v>1.538235161290322</v>
      </c>
      <c r="EJ57">
        <v>15.27569677419355</v>
      </c>
      <c r="EK57">
        <v>13.3536</v>
      </c>
      <c r="EL57">
        <v>400.01987096774178</v>
      </c>
      <c r="EM57">
        <v>0.9499720645161287</v>
      </c>
      <c r="EN57">
        <v>5.0027761290322562E-2</v>
      </c>
      <c r="EO57">
        <v>0</v>
      </c>
      <c r="EP57">
        <v>1877.594838709678</v>
      </c>
      <c r="EQ57">
        <v>8.8681199999999976</v>
      </c>
      <c r="ER57">
        <v>4201.8280645161294</v>
      </c>
      <c r="ES57">
        <v>3375.5435483870961</v>
      </c>
      <c r="ET57">
        <v>36.761999999999993</v>
      </c>
      <c r="EU57">
        <v>39.636838709677413</v>
      </c>
      <c r="EV57">
        <v>38.016000000000012</v>
      </c>
      <c r="EW57">
        <v>40.800129032258063</v>
      </c>
      <c r="EX57">
        <v>39.671161290322573</v>
      </c>
      <c r="EY57">
        <v>371.58290322580632</v>
      </c>
      <c r="EZ57">
        <v>19.570000000000011</v>
      </c>
      <c r="FA57">
        <v>0</v>
      </c>
      <c r="FB57">
        <v>299.60000014305109</v>
      </c>
      <c r="FC57">
        <v>0</v>
      </c>
      <c r="FD57">
        <v>1877.6248000000001</v>
      </c>
      <c r="FE57">
        <v>2.9107692245707089</v>
      </c>
      <c r="FF57">
        <v>-45.434615298918203</v>
      </c>
      <c r="FG57">
        <v>4201.3919999999998</v>
      </c>
      <c r="FH57">
        <v>15</v>
      </c>
      <c r="FI57">
        <v>1717095157</v>
      </c>
      <c r="FJ57" t="s">
        <v>589</v>
      </c>
      <c r="FK57">
        <v>1717095157</v>
      </c>
      <c r="FL57">
        <v>1717095151.5</v>
      </c>
      <c r="FM57">
        <v>42</v>
      </c>
      <c r="FN57">
        <v>1.6E-2</v>
      </c>
      <c r="FO57">
        <v>1E-3</v>
      </c>
      <c r="FP57">
        <v>0.311</v>
      </c>
      <c r="FQ57">
        <v>0</v>
      </c>
      <c r="FR57">
        <v>423</v>
      </c>
      <c r="FS57">
        <v>15</v>
      </c>
      <c r="FT57">
        <v>0.1</v>
      </c>
      <c r="FU57">
        <v>0.04</v>
      </c>
      <c r="FV57">
        <v>-15.56087</v>
      </c>
      <c r="FW57">
        <v>0.1051227016885723</v>
      </c>
      <c r="FX57">
        <v>1.8458970718867321E-2</v>
      </c>
      <c r="FY57">
        <v>1</v>
      </c>
      <c r="FZ57">
        <v>407.70621211228593</v>
      </c>
      <c r="GA57">
        <v>-4.1950849495233519E-2</v>
      </c>
      <c r="GB57">
        <v>1.2039469027161629E-2</v>
      </c>
      <c r="GC57">
        <v>1</v>
      </c>
      <c r="GD57">
        <v>2.02335625</v>
      </c>
      <c r="GE57">
        <v>1.1978949343341851E-2</v>
      </c>
      <c r="GF57">
        <v>1.3580863144513559E-3</v>
      </c>
      <c r="GG57">
        <v>1</v>
      </c>
      <c r="GH57">
        <v>3</v>
      </c>
      <c r="GI57">
        <v>3</v>
      </c>
      <c r="GJ57" t="s">
        <v>433</v>
      </c>
      <c r="GK57">
        <v>2.9922900000000001</v>
      </c>
      <c r="GL57">
        <v>2.7466699999999999</v>
      </c>
      <c r="GM57">
        <v>9.1577699999999998E-2</v>
      </c>
      <c r="GN57">
        <v>9.4198599999999993E-2</v>
      </c>
      <c r="GO57">
        <v>9.3175599999999997E-2</v>
      </c>
      <c r="GP57">
        <v>8.4921099999999999E-2</v>
      </c>
      <c r="GQ57">
        <v>27164.9</v>
      </c>
      <c r="GR57">
        <v>24352.2</v>
      </c>
      <c r="GS57">
        <v>30134.5</v>
      </c>
      <c r="GT57">
        <v>27648.1</v>
      </c>
      <c r="GU57">
        <v>35980</v>
      </c>
      <c r="GV57">
        <v>35300.5</v>
      </c>
      <c r="GW57">
        <v>42770.7</v>
      </c>
      <c r="GX57">
        <v>41440.300000000003</v>
      </c>
      <c r="GY57">
        <v>1.7696499999999999</v>
      </c>
      <c r="GZ57">
        <v>1.9301999999999999</v>
      </c>
      <c r="HA57">
        <v>4.7721E-2</v>
      </c>
      <c r="HB57">
        <v>0</v>
      </c>
      <c r="HC57">
        <v>22.158200000000001</v>
      </c>
      <c r="HD57">
        <v>999.9</v>
      </c>
      <c r="HE57">
        <v>51.2</v>
      </c>
      <c r="HF57">
        <v>27.2</v>
      </c>
      <c r="HG57">
        <v>18.419499999999999</v>
      </c>
      <c r="HH57">
        <v>60.609900000000003</v>
      </c>
      <c r="HI57">
        <v>10.837300000000001</v>
      </c>
      <c r="HJ57">
        <v>1</v>
      </c>
      <c r="HK57">
        <v>-6.2876000000000001E-2</v>
      </c>
      <c r="HL57">
        <v>0.408497</v>
      </c>
      <c r="HM57">
        <v>20.355899999999998</v>
      </c>
      <c r="HN57">
        <v>5.2204300000000003</v>
      </c>
      <c r="HO57">
        <v>12.0092</v>
      </c>
      <c r="HP57">
        <v>4.9740000000000002</v>
      </c>
      <c r="HQ57">
        <v>3.2917999999999998</v>
      </c>
      <c r="HR57">
        <v>9999</v>
      </c>
      <c r="HS57">
        <v>9999</v>
      </c>
      <c r="HT57">
        <v>9999</v>
      </c>
      <c r="HU57">
        <v>999.9</v>
      </c>
      <c r="HV57">
        <v>1.86795</v>
      </c>
      <c r="HW57">
        <v>1.8592500000000001</v>
      </c>
      <c r="HX57">
        <v>1.8585100000000001</v>
      </c>
      <c r="HY57">
        <v>1.8605499999999999</v>
      </c>
      <c r="HZ57">
        <v>1.8648100000000001</v>
      </c>
      <c r="IA57">
        <v>1.86443</v>
      </c>
      <c r="IB57">
        <v>1.8666100000000001</v>
      </c>
      <c r="IC57">
        <v>1.8635699999999999</v>
      </c>
      <c r="ID57">
        <v>5</v>
      </c>
      <c r="IE57">
        <v>0</v>
      </c>
      <c r="IF57">
        <v>0</v>
      </c>
      <c r="IG57">
        <v>0</v>
      </c>
      <c r="IH57" t="s">
        <v>434</v>
      </c>
      <c r="II57" t="s">
        <v>435</v>
      </c>
      <c r="IJ57" t="s">
        <v>436</v>
      </c>
      <c r="IK57" t="s">
        <v>436</v>
      </c>
      <c r="IL57" t="s">
        <v>436</v>
      </c>
      <c r="IM57" t="s">
        <v>436</v>
      </c>
      <c r="IN57">
        <v>0</v>
      </c>
      <c r="IO57">
        <v>100</v>
      </c>
      <c r="IP57">
        <v>100</v>
      </c>
      <c r="IQ57">
        <v>0.311</v>
      </c>
      <c r="IR57">
        <v>0</v>
      </c>
      <c r="IS57">
        <v>0.29535000000004169</v>
      </c>
      <c r="IT57">
        <v>0</v>
      </c>
      <c r="IU57">
        <v>0</v>
      </c>
      <c r="IV57">
        <v>0</v>
      </c>
      <c r="IW57">
        <v>-1.2300000000013971E-3</v>
      </c>
      <c r="IX57">
        <v>0</v>
      </c>
      <c r="IY57">
        <v>0</v>
      </c>
      <c r="IZ57">
        <v>0</v>
      </c>
      <c r="JA57">
        <v>-1</v>
      </c>
      <c r="JB57">
        <v>-1</v>
      </c>
      <c r="JC57">
        <v>-1</v>
      </c>
      <c r="JD57">
        <v>-1</v>
      </c>
      <c r="JE57">
        <v>4.5999999999999996</v>
      </c>
      <c r="JF57">
        <v>4.7</v>
      </c>
      <c r="JG57">
        <v>0.15625</v>
      </c>
      <c r="JH57">
        <v>4.99756</v>
      </c>
      <c r="JI57">
        <v>1.4477500000000001</v>
      </c>
      <c r="JJ57">
        <v>2.3168899999999999</v>
      </c>
      <c r="JK57">
        <v>1.3964799999999999</v>
      </c>
      <c r="JL57">
        <v>2.5415000000000001</v>
      </c>
      <c r="JM57">
        <v>32.421199999999999</v>
      </c>
      <c r="JN57">
        <v>24.253900000000002</v>
      </c>
      <c r="JO57">
        <v>2</v>
      </c>
      <c r="JP57">
        <v>357.76400000000001</v>
      </c>
      <c r="JQ57">
        <v>501.185</v>
      </c>
      <c r="JR57">
        <v>22.0002</v>
      </c>
      <c r="JS57">
        <v>26.1736</v>
      </c>
      <c r="JT57">
        <v>30.0002</v>
      </c>
      <c r="JU57">
        <v>26.433800000000002</v>
      </c>
      <c r="JV57">
        <v>26.464400000000001</v>
      </c>
      <c r="JW57">
        <v>-1</v>
      </c>
      <c r="JX57">
        <v>21.7347</v>
      </c>
      <c r="JY57">
        <v>69.47</v>
      </c>
      <c r="JZ57">
        <v>22</v>
      </c>
      <c r="KA57">
        <v>400</v>
      </c>
      <c r="KB57">
        <v>15.217000000000001</v>
      </c>
      <c r="KC57">
        <v>101.068</v>
      </c>
      <c r="KD57">
        <v>100.693</v>
      </c>
    </row>
    <row r="58" spans="1:290" x14ac:dyDescent="0.35">
      <c r="A58">
        <v>40</v>
      </c>
      <c r="B58">
        <v>1717095430.5</v>
      </c>
      <c r="C58">
        <v>12600.5</v>
      </c>
      <c r="D58" t="s">
        <v>590</v>
      </c>
      <c r="E58" t="s">
        <v>591</v>
      </c>
      <c r="F58">
        <v>15</v>
      </c>
      <c r="G58">
        <v>1717095422.75</v>
      </c>
      <c r="H58">
        <f t="shared" si="0"/>
        <v>1.7053973345853917E-3</v>
      </c>
      <c r="I58">
        <f t="shared" si="1"/>
        <v>1.7053973345853917</v>
      </c>
      <c r="J58">
        <f t="shared" si="2"/>
        <v>12.182474876953409</v>
      </c>
      <c r="K58">
        <f t="shared" si="3"/>
        <v>406.86233333333342</v>
      </c>
      <c r="L58">
        <f t="shared" si="4"/>
        <v>266.7576428866912</v>
      </c>
      <c r="M58">
        <f t="shared" si="5"/>
        <v>26.880337217135931</v>
      </c>
      <c r="N58">
        <f t="shared" si="6"/>
        <v>40.998250706527003</v>
      </c>
      <c r="O58">
        <f t="shared" si="7"/>
        <v>0.14919287086788863</v>
      </c>
      <c r="P58">
        <f t="shared" si="8"/>
        <v>2.9408918494829428</v>
      </c>
      <c r="Q58">
        <f t="shared" si="9"/>
        <v>0.14511210672476765</v>
      </c>
      <c r="R58">
        <f t="shared" si="10"/>
        <v>9.1052410110397483E-2</v>
      </c>
      <c r="S58">
        <f t="shared" si="11"/>
        <v>77.176291848890585</v>
      </c>
      <c r="T58">
        <f t="shared" si="12"/>
        <v>23.463749978864563</v>
      </c>
      <c r="U58">
        <f t="shared" si="13"/>
        <v>23.463749978864563</v>
      </c>
      <c r="V58">
        <f t="shared" si="14"/>
        <v>2.8998467076462346</v>
      </c>
      <c r="W58">
        <f t="shared" si="15"/>
        <v>60.144803169991349</v>
      </c>
      <c r="X58">
        <f t="shared" si="16"/>
        <v>1.7428879231208221</v>
      </c>
      <c r="Y58">
        <f t="shared" si="17"/>
        <v>2.8978196473513753</v>
      </c>
      <c r="Z58">
        <f t="shared" si="18"/>
        <v>1.1569587845254126</v>
      </c>
      <c r="AA58">
        <f t="shared" si="19"/>
        <v>-75.208022455215769</v>
      </c>
      <c r="AB58">
        <f t="shared" si="20"/>
        <v>-1.8381122453628334</v>
      </c>
      <c r="AC58">
        <f t="shared" si="21"/>
        <v>-0.13016478356687558</v>
      </c>
      <c r="AD58">
        <f t="shared" si="22"/>
        <v>-7.6352548856739588E-6</v>
      </c>
      <c r="AE58">
        <f t="shared" si="23"/>
        <v>12.159598448361349</v>
      </c>
      <c r="AF58">
        <f t="shared" si="24"/>
        <v>1.7049193423457549</v>
      </c>
      <c r="AG58">
        <f t="shared" si="25"/>
        <v>12.182474876953409</v>
      </c>
      <c r="AH58">
        <v>428.8163871260756</v>
      </c>
      <c r="AI58">
        <v>413.97712727272722</v>
      </c>
      <c r="AJ58">
        <v>1.063848333035956E-4</v>
      </c>
      <c r="AK58">
        <v>67.069532368514231</v>
      </c>
      <c r="AL58">
        <f t="shared" si="26"/>
        <v>1.7053973345853917</v>
      </c>
      <c r="AM58">
        <v>15.286183055560709</v>
      </c>
      <c r="AN58">
        <v>17.296264242424229</v>
      </c>
      <c r="AO58">
        <v>2.9496554023975139E-6</v>
      </c>
      <c r="AP58">
        <v>78.178896501912803</v>
      </c>
      <c r="AQ58">
        <v>122</v>
      </c>
      <c r="AR58">
        <v>24</v>
      </c>
      <c r="AS58">
        <f t="shared" si="27"/>
        <v>1</v>
      </c>
      <c r="AT58">
        <f t="shared" si="28"/>
        <v>0</v>
      </c>
      <c r="AU58">
        <f t="shared" si="29"/>
        <v>53857.139329948106</v>
      </c>
      <c r="AV58" t="s">
        <v>476</v>
      </c>
      <c r="AW58">
        <v>10253.9</v>
      </c>
      <c r="AX58">
        <v>1242.208461538462</v>
      </c>
      <c r="AY58">
        <v>6166.32</v>
      </c>
      <c r="AZ58">
        <f t="shared" si="30"/>
        <v>0.79854946523397063</v>
      </c>
      <c r="BA58">
        <v>-1.9353733883053861</v>
      </c>
      <c r="BB58" t="s">
        <v>592</v>
      </c>
      <c r="BC58">
        <v>10262.5</v>
      </c>
      <c r="BD58">
        <v>1886.0080769230769</v>
      </c>
      <c r="BE58">
        <v>4095.24</v>
      </c>
      <c r="BF58">
        <f t="shared" si="31"/>
        <v>0.53946335821024483</v>
      </c>
      <c r="BG58">
        <v>0.5</v>
      </c>
      <c r="BH58">
        <f t="shared" si="32"/>
        <v>336.60100959111196</v>
      </c>
      <c r="BI58">
        <f t="shared" si="33"/>
        <v>12.182474876953409</v>
      </c>
      <c r="BJ58">
        <f t="shared" si="34"/>
        <v>90.791955505490037</v>
      </c>
      <c r="BK58">
        <f t="shared" si="35"/>
        <v>4.194238241414823E-2</v>
      </c>
      <c r="BL58">
        <f t="shared" si="36"/>
        <v>0.50572860198669678</v>
      </c>
      <c r="BM58">
        <f t="shared" si="37"/>
        <v>1127.3543886009077</v>
      </c>
      <c r="BN58" t="s">
        <v>431</v>
      </c>
      <c r="BO58">
        <v>0</v>
      </c>
      <c r="BP58">
        <f t="shared" si="38"/>
        <v>1127.3543886009077</v>
      </c>
      <c r="BQ58">
        <f t="shared" si="39"/>
        <v>0.72471591686911929</v>
      </c>
      <c r="BR58">
        <f t="shared" si="40"/>
        <v>0.74437906723617542</v>
      </c>
      <c r="BS58">
        <f t="shared" si="41"/>
        <v>0.41101292600902567</v>
      </c>
      <c r="BT58">
        <f t="shared" si="42"/>
        <v>0.77434542636294301</v>
      </c>
      <c r="BU58">
        <f t="shared" si="43"/>
        <v>0.42059973333729089</v>
      </c>
      <c r="BV58">
        <f t="shared" si="44"/>
        <v>0.4449498485713958</v>
      </c>
      <c r="BW58">
        <f t="shared" si="45"/>
        <v>0.55505015142860414</v>
      </c>
      <c r="DF58">
        <f t="shared" si="46"/>
        <v>400.01726666666673</v>
      </c>
      <c r="DG58">
        <f t="shared" si="47"/>
        <v>336.60100959111196</v>
      </c>
      <c r="DH58">
        <f t="shared" si="48"/>
        <v>0.84146620068678346</v>
      </c>
      <c r="DI58">
        <f t="shared" si="49"/>
        <v>0.19293240137356713</v>
      </c>
      <c r="DJ58">
        <v>1717095422.75</v>
      </c>
      <c r="DK58">
        <v>406.86233333333342</v>
      </c>
      <c r="DL58">
        <v>422.27873333333338</v>
      </c>
      <c r="DM58">
        <v>17.296236666666669</v>
      </c>
      <c r="DN58">
        <v>15.2867</v>
      </c>
      <c r="DO58">
        <v>406.51933333333341</v>
      </c>
      <c r="DP58">
        <v>17.296236666666669</v>
      </c>
      <c r="DQ58">
        <v>500.24386666666669</v>
      </c>
      <c r="DR58">
        <v>100.66686666666671</v>
      </c>
      <c r="DS58">
        <v>0.1000201833333333</v>
      </c>
      <c r="DT58">
        <v>23.452156666666671</v>
      </c>
      <c r="DU58">
        <v>22.922340000000009</v>
      </c>
      <c r="DV58">
        <v>999.9000000000002</v>
      </c>
      <c r="DW58">
        <v>0</v>
      </c>
      <c r="DX58">
        <v>0</v>
      </c>
      <c r="DY58">
        <v>9998.1246666666648</v>
      </c>
      <c r="DZ58">
        <v>0</v>
      </c>
      <c r="EA58">
        <v>2.1050899999999988</v>
      </c>
      <c r="EB58">
        <v>-15.44814666666667</v>
      </c>
      <c r="EC58">
        <v>413.99103333333329</v>
      </c>
      <c r="ED58">
        <v>428.83413333333328</v>
      </c>
      <c r="EE58">
        <v>2.0095183333333329</v>
      </c>
      <c r="EF58">
        <v>422.27873333333338</v>
      </c>
      <c r="EG58">
        <v>15.2867</v>
      </c>
      <c r="EH58">
        <v>1.7411546666666671</v>
      </c>
      <c r="EI58">
        <v>1.5388633333333339</v>
      </c>
      <c r="EJ58">
        <v>15.268293333333339</v>
      </c>
      <c r="EK58">
        <v>13.359859999999999</v>
      </c>
      <c r="EL58">
        <v>400.01726666666673</v>
      </c>
      <c r="EM58">
        <v>0.95001053333333307</v>
      </c>
      <c r="EN58">
        <v>4.9989659999999977E-2</v>
      </c>
      <c r="EO58">
        <v>0</v>
      </c>
      <c r="EP58">
        <v>1886.007666666666</v>
      </c>
      <c r="EQ58">
        <v>8.8681199999999993</v>
      </c>
      <c r="ER58">
        <v>4192.1909999999998</v>
      </c>
      <c r="ES58">
        <v>3375.5643333333328</v>
      </c>
      <c r="ET58">
        <v>35.689099999999989</v>
      </c>
      <c r="EU58">
        <v>37.930799999999991</v>
      </c>
      <c r="EV58">
        <v>36.86869999999999</v>
      </c>
      <c r="EW58">
        <v>37.987399999999987</v>
      </c>
      <c r="EX58">
        <v>38.293399999999998</v>
      </c>
      <c r="EY58">
        <v>371.59533333333349</v>
      </c>
      <c r="EZ58">
        <v>19.55</v>
      </c>
      <c r="FA58">
        <v>0</v>
      </c>
      <c r="FB58">
        <v>299.40000009536737</v>
      </c>
      <c r="FC58">
        <v>0</v>
      </c>
      <c r="FD58">
        <v>1886.0080769230769</v>
      </c>
      <c r="FE58">
        <v>2.794188034840722</v>
      </c>
      <c r="FF58">
        <v>3.2581196995244022</v>
      </c>
      <c r="FG58">
        <v>4192.0661538461536</v>
      </c>
      <c r="FH58">
        <v>15</v>
      </c>
      <c r="FI58">
        <v>1717095453</v>
      </c>
      <c r="FJ58" t="s">
        <v>593</v>
      </c>
      <c r="FK58">
        <v>1717095451</v>
      </c>
      <c r="FL58">
        <v>1717095453</v>
      </c>
      <c r="FM58">
        <v>43</v>
      </c>
      <c r="FN58">
        <v>3.2000000000000001E-2</v>
      </c>
      <c r="FO58">
        <v>0</v>
      </c>
      <c r="FP58">
        <v>0.34300000000000003</v>
      </c>
      <c r="FQ58">
        <v>0</v>
      </c>
      <c r="FR58">
        <v>422</v>
      </c>
      <c r="FS58">
        <v>15</v>
      </c>
      <c r="FT58">
        <v>0.1</v>
      </c>
      <c r="FU58">
        <v>0.05</v>
      </c>
      <c r="FV58">
        <v>-15.43738780487805</v>
      </c>
      <c r="FW58">
        <v>-0.13089198606275801</v>
      </c>
      <c r="FX58">
        <v>3.0952025782806002E-2</v>
      </c>
      <c r="FY58">
        <v>1</v>
      </c>
      <c r="FZ58">
        <v>406.83488642167418</v>
      </c>
      <c r="GA58">
        <v>-0.27030072750906742</v>
      </c>
      <c r="GB58">
        <v>2.496312695455959E-2</v>
      </c>
      <c r="GC58">
        <v>1</v>
      </c>
      <c r="GD58">
        <v>2.0094465853658541</v>
      </c>
      <c r="GE58">
        <v>1.5760975609812339E-3</v>
      </c>
      <c r="GF58">
        <v>8.8558815995591785E-4</v>
      </c>
      <c r="GG58">
        <v>1</v>
      </c>
      <c r="GH58">
        <v>3</v>
      </c>
      <c r="GI58">
        <v>3</v>
      </c>
      <c r="GJ58" t="s">
        <v>433</v>
      </c>
      <c r="GK58">
        <v>2.9917899999999999</v>
      </c>
      <c r="GL58">
        <v>2.74641</v>
      </c>
      <c r="GM58">
        <v>9.1430399999999995E-2</v>
      </c>
      <c r="GN58">
        <v>9.4032199999999996E-2</v>
      </c>
      <c r="GO58">
        <v>9.3129500000000004E-2</v>
      </c>
      <c r="GP58">
        <v>8.4938399999999997E-2</v>
      </c>
      <c r="GQ58">
        <v>27168.2</v>
      </c>
      <c r="GR58">
        <v>24355.9</v>
      </c>
      <c r="GS58">
        <v>30133.3</v>
      </c>
      <c r="GT58">
        <v>27647.3</v>
      </c>
      <c r="GU58">
        <v>35980.400000000001</v>
      </c>
      <c r="GV58">
        <v>35298.6</v>
      </c>
      <c r="GW58">
        <v>42769</v>
      </c>
      <c r="GX58">
        <v>41439</v>
      </c>
      <c r="GY58">
        <v>1.76945</v>
      </c>
      <c r="GZ58">
        <v>1.9301200000000001</v>
      </c>
      <c r="HA58">
        <v>4.6156299999999997E-2</v>
      </c>
      <c r="HB58">
        <v>0</v>
      </c>
      <c r="HC58">
        <v>22.163</v>
      </c>
      <c r="HD58">
        <v>999.9</v>
      </c>
      <c r="HE58">
        <v>51.3</v>
      </c>
      <c r="HF58">
        <v>27.2</v>
      </c>
      <c r="HG58">
        <v>18.455300000000001</v>
      </c>
      <c r="HH58">
        <v>60.849899999999998</v>
      </c>
      <c r="HI58">
        <v>12.0152</v>
      </c>
      <c r="HJ58">
        <v>1</v>
      </c>
      <c r="HK58">
        <v>-6.2022399999999998E-2</v>
      </c>
      <c r="HL58">
        <v>0.41329199999999999</v>
      </c>
      <c r="HM58">
        <v>20.355799999999999</v>
      </c>
      <c r="HN58">
        <v>5.2196899999999999</v>
      </c>
      <c r="HO58">
        <v>12.0076</v>
      </c>
      <c r="HP58">
        <v>4.9736500000000001</v>
      </c>
      <c r="HQ58">
        <v>3.2917800000000002</v>
      </c>
      <c r="HR58">
        <v>9999</v>
      </c>
      <c r="HS58">
        <v>9999</v>
      </c>
      <c r="HT58">
        <v>9999</v>
      </c>
      <c r="HU58">
        <v>999.9</v>
      </c>
      <c r="HV58">
        <v>1.86785</v>
      </c>
      <c r="HW58">
        <v>1.8592200000000001</v>
      </c>
      <c r="HX58">
        <v>1.85849</v>
      </c>
      <c r="HY58">
        <v>1.86052</v>
      </c>
      <c r="HZ58">
        <v>1.8647800000000001</v>
      </c>
      <c r="IA58">
        <v>1.8644099999999999</v>
      </c>
      <c r="IB58">
        <v>1.8666100000000001</v>
      </c>
      <c r="IC58">
        <v>1.8635699999999999</v>
      </c>
      <c r="ID58">
        <v>5</v>
      </c>
      <c r="IE58">
        <v>0</v>
      </c>
      <c r="IF58">
        <v>0</v>
      </c>
      <c r="IG58">
        <v>0</v>
      </c>
      <c r="IH58" t="s">
        <v>434</v>
      </c>
      <c r="II58" t="s">
        <v>435</v>
      </c>
      <c r="IJ58" t="s">
        <v>436</v>
      </c>
      <c r="IK58" t="s">
        <v>436</v>
      </c>
      <c r="IL58" t="s">
        <v>436</v>
      </c>
      <c r="IM58" t="s">
        <v>436</v>
      </c>
      <c r="IN58">
        <v>0</v>
      </c>
      <c r="IO58">
        <v>100</v>
      </c>
      <c r="IP58">
        <v>100</v>
      </c>
      <c r="IQ58">
        <v>0.34300000000000003</v>
      </c>
      <c r="IR58">
        <v>0</v>
      </c>
      <c r="IS58">
        <v>0.31119047619051798</v>
      </c>
      <c r="IT58">
        <v>0</v>
      </c>
      <c r="IU58">
        <v>0</v>
      </c>
      <c r="IV58">
        <v>0</v>
      </c>
      <c r="IW58">
        <v>-3.4999999996898623E-5</v>
      </c>
      <c r="IX58">
        <v>0</v>
      </c>
      <c r="IY58">
        <v>0</v>
      </c>
      <c r="IZ58">
        <v>0</v>
      </c>
      <c r="JA58">
        <v>-1</v>
      </c>
      <c r="JB58">
        <v>-1</v>
      </c>
      <c r="JC58">
        <v>-1</v>
      </c>
      <c r="JD58">
        <v>-1</v>
      </c>
      <c r="JE58">
        <v>4.5999999999999996</v>
      </c>
      <c r="JF58">
        <v>4.7</v>
      </c>
      <c r="JG58">
        <v>0.15625</v>
      </c>
      <c r="JH58">
        <v>4.99756</v>
      </c>
      <c r="JI58">
        <v>1.4477500000000001</v>
      </c>
      <c r="JJ58">
        <v>2.3168899999999999</v>
      </c>
      <c r="JK58">
        <v>1.3964799999999999</v>
      </c>
      <c r="JL58">
        <v>2.323</v>
      </c>
      <c r="JM58">
        <v>32.421199999999999</v>
      </c>
      <c r="JN58">
        <v>24.245100000000001</v>
      </c>
      <c r="JO58">
        <v>2</v>
      </c>
      <c r="JP58">
        <v>357.70800000000003</v>
      </c>
      <c r="JQ58">
        <v>501.19299999999998</v>
      </c>
      <c r="JR58">
        <v>21.9999</v>
      </c>
      <c r="JS58">
        <v>26.182400000000001</v>
      </c>
      <c r="JT58">
        <v>30.0001</v>
      </c>
      <c r="JU58">
        <v>26.4405</v>
      </c>
      <c r="JV58">
        <v>26.4711</v>
      </c>
      <c r="JW58">
        <v>-1</v>
      </c>
      <c r="JX58">
        <v>22.002099999999999</v>
      </c>
      <c r="JY58">
        <v>69.698700000000002</v>
      </c>
      <c r="JZ58">
        <v>22</v>
      </c>
      <c r="KA58">
        <v>400</v>
      </c>
      <c r="KB58">
        <v>15.351900000000001</v>
      </c>
      <c r="KC58">
        <v>101.06399999999999</v>
      </c>
      <c r="KD58">
        <v>100.69</v>
      </c>
    </row>
    <row r="59" spans="1:290" x14ac:dyDescent="0.35">
      <c r="A59">
        <v>41</v>
      </c>
      <c r="B59">
        <v>1717095730.5</v>
      </c>
      <c r="C59">
        <v>12900.5</v>
      </c>
      <c r="D59" t="s">
        <v>594</v>
      </c>
      <c r="E59" t="s">
        <v>595</v>
      </c>
      <c r="F59">
        <v>15</v>
      </c>
      <c r="G59">
        <v>1717095722.75</v>
      </c>
      <c r="H59">
        <f t="shared" si="0"/>
        <v>1.6912195623315911E-3</v>
      </c>
      <c r="I59">
        <f t="shared" si="1"/>
        <v>1.6912195623315911</v>
      </c>
      <c r="J59">
        <f t="shared" si="2"/>
        <v>12.127296147903794</v>
      </c>
      <c r="K59">
        <f t="shared" si="3"/>
        <v>406.25926666666669</v>
      </c>
      <c r="L59">
        <f t="shared" si="4"/>
        <v>265.6697866623249</v>
      </c>
      <c r="M59">
        <f t="shared" si="5"/>
        <v>26.769081923764531</v>
      </c>
      <c r="N59">
        <f t="shared" si="6"/>
        <v>40.93498070787863</v>
      </c>
      <c r="O59">
        <f t="shared" si="7"/>
        <v>0.14793386536255723</v>
      </c>
      <c r="P59">
        <f t="shared" si="8"/>
        <v>2.9407393937462398</v>
      </c>
      <c r="Q59">
        <f t="shared" si="9"/>
        <v>0.1439204844450889</v>
      </c>
      <c r="R59">
        <f t="shared" si="10"/>
        <v>9.030182007399265E-2</v>
      </c>
      <c r="S59">
        <f t="shared" si="11"/>
        <v>77.176541225078438</v>
      </c>
      <c r="T59">
        <f t="shared" si="12"/>
        <v>23.466624923081767</v>
      </c>
      <c r="U59">
        <f t="shared" si="13"/>
        <v>23.466624923081767</v>
      </c>
      <c r="V59">
        <f t="shared" si="14"/>
        <v>2.9003495759751292</v>
      </c>
      <c r="W59">
        <f t="shared" si="15"/>
        <v>60.171932143295038</v>
      </c>
      <c r="X59">
        <f t="shared" si="16"/>
        <v>1.7435888803873243</v>
      </c>
      <c r="Y59">
        <f t="shared" si="17"/>
        <v>2.8976780673007068</v>
      </c>
      <c r="Z59">
        <f t="shared" si="18"/>
        <v>1.1567606955878049</v>
      </c>
      <c r="AA59">
        <f t="shared" si="19"/>
        <v>-74.582782698823166</v>
      </c>
      <c r="AB59">
        <f t="shared" si="20"/>
        <v>-2.4222322228092232</v>
      </c>
      <c r="AC59">
        <f t="shared" si="21"/>
        <v>-0.17153956386572455</v>
      </c>
      <c r="AD59">
        <f t="shared" si="22"/>
        <v>-1.3260419672977974E-5</v>
      </c>
      <c r="AE59">
        <f t="shared" si="23"/>
        <v>12.137331824393391</v>
      </c>
      <c r="AF59">
        <f t="shared" si="24"/>
        <v>1.6903641439835264</v>
      </c>
      <c r="AG59">
        <f t="shared" si="25"/>
        <v>12.127296147903794</v>
      </c>
      <c r="AH59">
        <v>428.19602861804287</v>
      </c>
      <c r="AI59">
        <v>413.42466060606051</v>
      </c>
      <c r="AJ59">
        <v>-4.0453012953961553E-5</v>
      </c>
      <c r="AK59">
        <v>67.068744486851386</v>
      </c>
      <c r="AL59">
        <f t="shared" si="26"/>
        <v>1.6912195623315911</v>
      </c>
      <c r="AM59">
        <v>15.31159954921182</v>
      </c>
      <c r="AN59">
        <v>17.304913939393941</v>
      </c>
      <c r="AO59">
        <v>3.526034198893928E-6</v>
      </c>
      <c r="AP59">
        <v>78.175769633729701</v>
      </c>
      <c r="AQ59">
        <v>121</v>
      </c>
      <c r="AR59">
        <v>24</v>
      </c>
      <c r="AS59">
        <f t="shared" si="27"/>
        <v>1</v>
      </c>
      <c r="AT59">
        <f t="shared" si="28"/>
        <v>0</v>
      </c>
      <c r="AU59">
        <f t="shared" si="29"/>
        <v>53852.671547882783</v>
      </c>
      <c r="AV59" t="s">
        <v>476</v>
      </c>
      <c r="AW59">
        <v>10253.9</v>
      </c>
      <c r="AX59">
        <v>1242.208461538462</v>
      </c>
      <c r="AY59">
        <v>6166.32</v>
      </c>
      <c r="AZ59">
        <f t="shared" si="30"/>
        <v>0.79854946523397063</v>
      </c>
      <c r="BA59">
        <v>-1.9353733883053861</v>
      </c>
      <c r="BB59" t="s">
        <v>596</v>
      </c>
      <c r="BC59">
        <v>10258</v>
      </c>
      <c r="BD59">
        <v>1889.6828</v>
      </c>
      <c r="BE59">
        <v>4075.3</v>
      </c>
      <c r="BF59">
        <f t="shared" si="31"/>
        <v>0.53630829632174315</v>
      </c>
      <c r="BG59">
        <v>0.5</v>
      </c>
      <c r="BH59">
        <f t="shared" si="32"/>
        <v>336.59981811253925</v>
      </c>
      <c r="BI59">
        <f t="shared" si="33"/>
        <v>12.127296147903794</v>
      </c>
      <c r="BJ59">
        <f t="shared" si="34"/>
        <v>90.260637497072281</v>
      </c>
      <c r="BK59">
        <f t="shared" si="35"/>
        <v>4.1778601114714348E-2</v>
      </c>
      <c r="BL59">
        <f t="shared" si="36"/>
        <v>0.51309596839496463</v>
      </c>
      <c r="BM59">
        <f t="shared" si="37"/>
        <v>1125.837957937179</v>
      </c>
      <c r="BN59" t="s">
        <v>431</v>
      </c>
      <c r="BO59">
        <v>0</v>
      </c>
      <c r="BP59">
        <f t="shared" si="38"/>
        <v>1125.837957937179</v>
      </c>
      <c r="BQ59">
        <f t="shared" si="39"/>
        <v>0.72374108459814512</v>
      </c>
      <c r="BR59">
        <f t="shared" si="40"/>
        <v>0.7410223182500778</v>
      </c>
      <c r="BS59">
        <f t="shared" si="41"/>
        <v>0.41484524348077001</v>
      </c>
      <c r="BT59">
        <f t="shared" si="42"/>
        <v>0.77146014180214662</v>
      </c>
      <c r="BU59">
        <f t="shared" si="43"/>
        <v>0.42464919481765157</v>
      </c>
      <c r="BV59">
        <f t="shared" si="44"/>
        <v>0.4414873509800385</v>
      </c>
      <c r="BW59">
        <f t="shared" si="45"/>
        <v>0.55851264901996145</v>
      </c>
      <c r="DF59">
        <f t="shared" si="46"/>
        <v>400.01550000000009</v>
      </c>
      <c r="DG59">
        <f t="shared" si="47"/>
        <v>336.59981811253925</v>
      </c>
      <c r="DH59">
        <f t="shared" si="48"/>
        <v>0.84146693843748355</v>
      </c>
      <c r="DI59">
        <f t="shared" si="49"/>
        <v>0.19293387687496716</v>
      </c>
      <c r="DJ59">
        <v>1717095722.75</v>
      </c>
      <c r="DK59">
        <v>406.25926666666669</v>
      </c>
      <c r="DL59">
        <v>421.64036666666669</v>
      </c>
      <c r="DM59">
        <v>17.30425</v>
      </c>
      <c r="DN59">
        <v>15.311920000000001</v>
      </c>
      <c r="DO59">
        <v>405.92526666666669</v>
      </c>
      <c r="DP59">
        <v>17.303249999999998</v>
      </c>
      <c r="DQ59">
        <v>500.25256666666672</v>
      </c>
      <c r="DR59">
        <v>100.66070000000001</v>
      </c>
      <c r="DS59">
        <v>0.1000310566666667</v>
      </c>
      <c r="DT59">
        <v>23.451346666666659</v>
      </c>
      <c r="DU59">
        <v>22.916029999999999</v>
      </c>
      <c r="DV59">
        <v>999.9000000000002</v>
      </c>
      <c r="DW59">
        <v>0</v>
      </c>
      <c r="DX59">
        <v>0</v>
      </c>
      <c r="DY59">
        <v>9997.869999999999</v>
      </c>
      <c r="DZ59">
        <v>0</v>
      </c>
      <c r="EA59">
        <v>2.1604900000000011</v>
      </c>
      <c r="EB59">
        <v>-15.372296666666671</v>
      </c>
      <c r="EC59">
        <v>413.4215333333334</v>
      </c>
      <c r="ED59">
        <v>428.1968333333333</v>
      </c>
      <c r="EE59">
        <v>1.991365333333333</v>
      </c>
      <c r="EF59">
        <v>421.64036666666669</v>
      </c>
      <c r="EG59">
        <v>15.311920000000001</v>
      </c>
      <c r="EH59">
        <v>1.7417593333333341</v>
      </c>
      <c r="EI59">
        <v>1.5413073333333329</v>
      </c>
      <c r="EJ59">
        <v>15.27369</v>
      </c>
      <c r="EK59">
        <v>13.384206666666669</v>
      </c>
      <c r="EL59">
        <v>400.01550000000009</v>
      </c>
      <c r="EM59">
        <v>0.94999573333333365</v>
      </c>
      <c r="EN59">
        <v>5.0004216666666657E-2</v>
      </c>
      <c r="EO59">
        <v>0</v>
      </c>
      <c r="EP59">
        <v>1889.6489999999999</v>
      </c>
      <c r="EQ59">
        <v>8.8681199999999993</v>
      </c>
      <c r="ER59">
        <v>4218.1553333333331</v>
      </c>
      <c r="ES59">
        <v>3375.5313333333329</v>
      </c>
      <c r="ET59">
        <v>36.591399999999993</v>
      </c>
      <c r="EU59">
        <v>40.26639999999999</v>
      </c>
      <c r="EV59">
        <v>37.949800000000003</v>
      </c>
      <c r="EW59">
        <v>41.676799999999979</v>
      </c>
      <c r="EX59">
        <v>40.185266666666656</v>
      </c>
      <c r="EY59">
        <v>371.58866666666682</v>
      </c>
      <c r="EZ59">
        <v>19.559999999999992</v>
      </c>
      <c r="FA59">
        <v>0</v>
      </c>
      <c r="FB59">
        <v>299.20000004768372</v>
      </c>
      <c r="FC59">
        <v>0</v>
      </c>
      <c r="FD59">
        <v>1889.6828</v>
      </c>
      <c r="FE59">
        <v>-0.26153847034753169</v>
      </c>
      <c r="FF59">
        <v>9.953076961104987</v>
      </c>
      <c r="FG59">
        <v>4218.1088</v>
      </c>
      <c r="FH59">
        <v>15</v>
      </c>
      <c r="FI59">
        <v>1717095752.5</v>
      </c>
      <c r="FJ59" t="s">
        <v>597</v>
      </c>
      <c r="FK59">
        <v>1717095749.5</v>
      </c>
      <c r="FL59">
        <v>1717095752.5</v>
      </c>
      <c r="FM59">
        <v>44</v>
      </c>
      <c r="FN59">
        <v>-8.9999999999999993E-3</v>
      </c>
      <c r="FO59">
        <v>0</v>
      </c>
      <c r="FP59">
        <v>0.33400000000000002</v>
      </c>
      <c r="FQ59">
        <v>1E-3</v>
      </c>
      <c r="FR59">
        <v>422</v>
      </c>
      <c r="FS59">
        <v>15</v>
      </c>
      <c r="FT59">
        <v>0.09</v>
      </c>
      <c r="FU59">
        <v>0.04</v>
      </c>
      <c r="FV59">
        <v>-15.356615</v>
      </c>
      <c r="FW59">
        <v>-0.23360150093804791</v>
      </c>
      <c r="FX59">
        <v>3.0311050377708839E-2</v>
      </c>
      <c r="FY59">
        <v>1</v>
      </c>
      <c r="FZ59">
        <v>406.26972841921128</v>
      </c>
      <c r="GA59">
        <v>1.4902654764752801E-2</v>
      </c>
      <c r="GB59">
        <v>1.194329827501206E-2</v>
      </c>
      <c r="GC59">
        <v>1</v>
      </c>
      <c r="GD59">
        <v>1.9910317500000001</v>
      </c>
      <c r="GE59">
        <v>4.4254784240076476E-3</v>
      </c>
      <c r="GF59">
        <v>1.0138414262102361E-3</v>
      </c>
      <c r="GG59">
        <v>1</v>
      </c>
      <c r="GH59">
        <v>3</v>
      </c>
      <c r="GI59">
        <v>3</v>
      </c>
      <c r="GJ59" t="s">
        <v>433</v>
      </c>
      <c r="GK59">
        <v>2.9922200000000001</v>
      </c>
      <c r="GL59">
        <v>2.74634</v>
      </c>
      <c r="GM59">
        <v>9.1322700000000007E-2</v>
      </c>
      <c r="GN59">
        <v>9.3926200000000001E-2</v>
      </c>
      <c r="GO59">
        <v>9.3153200000000005E-2</v>
      </c>
      <c r="GP59">
        <v>8.5040099999999993E-2</v>
      </c>
      <c r="GQ59">
        <v>27170.1</v>
      </c>
      <c r="GR59">
        <v>24358.2</v>
      </c>
      <c r="GS59">
        <v>30131.9</v>
      </c>
      <c r="GT59">
        <v>27646.7</v>
      </c>
      <c r="GU59">
        <v>35978.300000000003</v>
      </c>
      <c r="GV59">
        <v>35294.300000000003</v>
      </c>
      <c r="GW59">
        <v>42767.6</v>
      </c>
      <c r="GX59">
        <v>41438.6</v>
      </c>
      <c r="GY59">
        <v>1.7709999999999999</v>
      </c>
      <c r="GZ59">
        <v>1.9293</v>
      </c>
      <c r="HA59">
        <v>4.6230899999999998E-2</v>
      </c>
      <c r="HB59">
        <v>0</v>
      </c>
      <c r="HC59">
        <v>22.156600000000001</v>
      </c>
      <c r="HD59">
        <v>999.9</v>
      </c>
      <c r="HE59">
        <v>51.2</v>
      </c>
      <c r="HF59">
        <v>27.2</v>
      </c>
      <c r="HG59">
        <v>18.420999999999999</v>
      </c>
      <c r="HH59">
        <v>60.789900000000003</v>
      </c>
      <c r="HI59">
        <v>10.821300000000001</v>
      </c>
      <c r="HJ59">
        <v>1</v>
      </c>
      <c r="HK59">
        <v>-6.1110299999999999E-2</v>
      </c>
      <c r="HL59">
        <v>0.41850500000000002</v>
      </c>
      <c r="HM59">
        <v>20.357600000000001</v>
      </c>
      <c r="HN59">
        <v>5.2219300000000004</v>
      </c>
      <c r="HO59">
        <v>12.009399999999999</v>
      </c>
      <c r="HP59">
        <v>4.9739500000000003</v>
      </c>
      <c r="HQ59">
        <v>3.2917299999999998</v>
      </c>
      <c r="HR59">
        <v>9999</v>
      </c>
      <c r="HS59">
        <v>9999</v>
      </c>
      <c r="HT59">
        <v>9999</v>
      </c>
      <c r="HU59">
        <v>999.9</v>
      </c>
      <c r="HV59">
        <v>1.86785</v>
      </c>
      <c r="HW59">
        <v>1.8592299999999999</v>
      </c>
      <c r="HX59">
        <v>1.8584499999999999</v>
      </c>
      <c r="HY59">
        <v>1.86052</v>
      </c>
      <c r="HZ59">
        <v>1.8647899999999999</v>
      </c>
      <c r="IA59">
        <v>1.8644000000000001</v>
      </c>
      <c r="IB59">
        <v>1.8666</v>
      </c>
      <c r="IC59">
        <v>1.8635600000000001</v>
      </c>
      <c r="ID59">
        <v>5</v>
      </c>
      <c r="IE59">
        <v>0</v>
      </c>
      <c r="IF59">
        <v>0</v>
      </c>
      <c r="IG59">
        <v>0</v>
      </c>
      <c r="IH59" t="s">
        <v>434</v>
      </c>
      <c r="II59" t="s">
        <v>435</v>
      </c>
      <c r="IJ59" t="s">
        <v>436</v>
      </c>
      <c r="IK59" t="s">
        <v>436</v>
      </c>
      <c r="IL59" t="s">
        <v>436</v>
      </c>
      <c r="IM59" t="s">
        <v>436</v>
      </c>
      <c r="IN59">
        <v>0</v>
      </c>
      <c r="IO59">
        <v>100</v>
      </c>
      <c r="IP59">
        <v>100</v>
      </c>
      <c r="IQ59">
        <v>0.33400000000000002</v>
      </c>
      <c r="IR59">
        <v>1E-3</v>
      </c>
      <c r="IS59">
        <v>0.34276190476191459</v>
      </c>
      <c r="IT59">
        <v>0</v>
      </c>
      <c r="IU59">
        <v>0</v>
      </c>
      <c r="IV59">
        <v>0</v>
      </c>
      <c r="IW59">
        <v>4.7619047620628407E-5</v>
      </c>
      <c r="IX59">
        <v>0</v>
      </c>
      <c r="IY59">
        <v>0</v>
      </c>
      <c r="IZ59">
        <v>0</v>
      </c>
      <c r="JA59">
        <v>-1</v>
      </c>
      <c r="JB59">
        <v>-1</v>
      </c>
      <c r="JC59">
        <v>-1</v>
      </c>
      <c r="JD59">
        <v>-1</v>
      </c>
      <c r="JE59">
        <v>4.7</v>
      </c>
      <c r="JF59">
        <v>4.5999999999999996</v>
      </c>
      <c r="JG59">
        <v>0.15625</v>
      </c>
      <c r="JH59">
        <v>4.99756</v>
      </c>
      <c r="JI59">
        <v>1.4477500000000001</v>
      </c>
      <c r="JJ59">
        <v>2.3168899999999999</v>
      </c>
      <c r="JK59">
        <v>1.3964799999999999</v>
      </c>
      <c r="JL59">
        <v>2.5524900000000001</v>
      </c>
      <c r="JM59">
        <v>32.443300000000001</v>
      </c>
      <c r="JN59">
        <v>24.262599999999999</v>
      </c>
      <c r="JO59">
        <v>2</v>
      </c>
      <c r="JP59">
        <v>358.49700000000001</v>
      </c>
      <c r="JQ59">
        <v>500.71</v>
      </c>
      <c r="JR59">
        <v>22.000299999999999</v>
      </c>
      <c r="JS59">
        <v>26.191199999999998</v>
      </c>
      <c r="JT59">
        <v>30.0001</v>
      </c>
      <c r="JU59">
        <v>26.4495</v>
      </c>
      <c r="JV59">
        <v>26.48</v>
      </c>
      <c r="JW59">
        <v>-1</v>
      </c>
      <c r="JX59">
        <v>21.890899999999998</v>
      </c>
      <c r="JY59">
        <v>69.442599999999999</v>
      </c>
      <c r="JZ59">
        <v>22</v>
      </c>
      <c r="KA59">
        <v>400</v>
      </c>
      <c r="KB59">
        <v>15.2652</v>
      </c>
      <c r="KC59">
        <v>101.06</v>
      </c>
      <c r="KD59">
        <v>100.68899999999999</v>
      </c>
    </row>
    <row r="60" spans="1:290" x14ac:dyDescent="0.35">
      <c r="A60">
        <v>42</v>
      </c>
      <c r="B60">
        <v>1717096030.5</v>
      </c>
      <c r="C60">
        <v>13200.5</v>
      </c>
      <c r="D60" t="s">
        <v>598</v>
      </c>
      <c r="E60" t="s">
        <v>599</v>
      </c>
      <c r="F60">
        <v>15</v>
      </c>
      <c r="G60">
        <v>1717096022.5</v>
      </c>
      <c r="H60">
        <f t="shared" si="0"/>
        <v>1.6848943148018356E-3</v>
      </c>
      <c r="I60">
        <f t="shared" si="1"/>
        <v>1.6848943148018356</v>
      </c>
      <c r="J60">
        <f t="shared" si="2"/>
        <v>12.034170231708629</v>
      </c>
      <c r="K60">
        <f t="shared" si="3"/>
        <v>405.85487096774199</v>
      </c>
      <c r="L60">
        <f t="shared" si="4"/>
        <v>265.8737937941633</v>
      </c>
      <c r="M60">
        <f t="shared" si="5"/>
        <v>26.790232866008086</v>
      </c>
      <c r="N60">
        <f t="shared" si="6"/>
        <v>40.895141818479459</v>
      </c>
      <c r="O60">
        <f t="shared" si="7"/>
        <v>0.1474496465445303</v>
      </c>
      <c r="P60">
        <f t="shared" si="8"/>
        <v>2.9400853426440063</v>
      </c>
      <c r="Q60">
        <f t="shared" si="9"/>
        <v>0.14346125337090629</v>
      </c>
      <c r="R60">
        <f t="shared" si="10"/>
        <v>9.0012638781581417E-2</v>
      </c>
      <c r="S60">
        <f t="shared" si="11"/>
        <v>77.167232721996967</v>
      </c>
      <c r="T60">
        <f t="shared" si="12"/>
        <v>23.480989226496288</v>
      </c>
      <c r="U60">
        <f t="shared" si="13"/>
        <v>23.480989226496288</v>
      </c>
      <c r="V60">
        <f t="shared" si="14"/>
        <v>2.902863238093202</v>
      </c>
      <c r="W60">
        <f t="shared" si="15"/>
        <v>60.234492839820589</v>
      </c>
      <c r="X60">
        <f t="shared" si="16"/>
        <v>1.746746871858232</v>
      </c>
      <c r="Y60">
        <f t="shared" si="17"/>
        <v>2.8999113124489866</v>
      </c>
      <c r="Z60">
        <f t="shared" si="18"/>
        <v>1.15611636623497</v>
      </c>
      <c r="AA60">
        <f t="shared" si="19"/>
        <v>-74.303839282760947</v>
      </c>
      <c r="AB60">
        <f t="shared" si="20"/>
        <v>-2.6739738693165989</v>
      </c>
      <c r="AC60">
        <f t="shared" si="21"/>
        <v>-0.18943573851156467</v>
      </c>
      <c r="AD60">
        <f t="shared" si="22"/>
        <v>-1.6168592141152516E-5</v>
      </c>
      <c r="AE60">
        <f t="shared" si="23"/>
        <v>12.028240249303556</v>
      </c>
      <c r="AF60">
        <f t="shared" si="24"/>
        <v>1.6824096450824246</v>
      </c>
      <c r="AG60">
        <f t="shared" si="25"/>
        <v>12.034170231708629</v>
      </c>
      <c r="AH60">
        <v>427.67206474503752</v>
      </c>
      <c r="AI60">
        <v>413.01309696969679</v>
      </c>
      <c r="AJ60">
        <v>1.2967773084397341E-6</v>
      </c>
      <c r="AK60">
        <v>67.069207798063843</v>
      </c>
      <c r="AL60">
        <f t="shared" si="26"/>
        <v>1.6848943148018356</v>
      </c>
      <c r="AM60">
        <v>15.35181963036241</v>
      </c>
      <c r="AN60">
        <v>17.337671515151509</v>
      </c>
      <c r="AO60">
        <v>-1.4165402572192849E-6</v>
      </c>
      <c r="AP60">
        <v>78.152663764909519</v>
      </c>
      <c r="AQ60">
        <v>122</v>
      </c>
      <c r="AR60">
        <v>24</v>
      </c>
      <c r="AS60">
        <f t="shared" si="27"/>
        <v>1</v>
      </c>
      <c r="AT60">
        <f t="shared" si="28"/>
        <v>0</v>
      </c>
      <c r="AU60">
        <f t="shared" si="29"/>
        <v>53831.182084126209</v>
      </c>
      <c r="AV60" t="s">
        <v>476</v>
      </c>
      <c r="AW60">
        <v>10253.9</v>
      </c>
      <c r="AX60">
        <v>1242.208461538462</v>
      </c>
      <c r="AY60">
        <v>6166.32</v>
      </c>
      <c r="AZ60">
        <f t="shared" si="30"/>
        <v>0.79854946523397063</v>
      </c>
      <c r="BA60">
        <v>-1.9353733883053861</v>
      </c>
      <c r="BB60" t="s">
        <v>600</v>
      </c>
      <c r="BC60">
        <v>10262.299999999999</v>
      </c>
      <c r="BD60">
        <v>1897.664615384615</v>
      </c>
      <c r="BE60">
        <v>4072.72</v>
      </c>
      <c r="BF60">
        <f t="shared" si="31"/>
        <v>0.53405473114169033</v>
      </c>
      <c r="BG60">
        <v>0.5</v>
      </c>
      <c r="BH60">
        <f t="shared" si="32"/>
        <v>336.56097797390174</v>
      </c>
      <c r="BI60">
        <f t="shared" si="33"/>
        <v>12.034170231708629</v>
      </c>
      <c r="BJ60">
        <f t="shared" si="34"/>
        <v>89.870991302318231</v>
      </c>
      <c r="BK60">
        <f t="shared" si="35"/>
        <v>4.1506723994298791E-2</v>
      </c>
      <c r="BL60">
        <f t="shared" si="36"/>
        <v>0.51405448938301679</v>
      </c>
      <c r="BM60">
        <f t="shared" si="37"/>
        <v>1125.6409646873967</v>
      </c>
      <c r="BN60" t="s">
        <v>431</v>
      </c>
      <c r="BO60">
        <v>0</v>
      </c>
      <c r="BP60">
        <f t="shared" si="38"/>
        <v>1125.6409646873967</v>
      </c>
      <c r="BQ60">
        <f t="shared" si="39"/>
        <v>0.72361444816059128</v>
      </c>
      <c r="BR60">
        <f t="shared" si="40"/>
        <v>0.73803768360242572</v>
      </c>
      <c r="BS60">
        <f t="shared" si="41"/>
        <v>0.41534086684219179</v>
      </c>
      <c r="BT60">
        <f t="shared" si="42"/>
        <v>0.76843190888300994</v>
      </c>
      <c r="BU60">
        <f t="shared" si="43"/>
        <v>0.42517314720578259</v>
      </c>
      <c r="BV60">
        <f t="shared" si="44"/>
        <v>0.43778307473868777</v>
      </c>
      <c r="BW60">
        <f t="shared" si="45"/>
        <v>0.56221692526131228</v>
      </c>
      <c r="DF60">
        <f t="shared" si="46"/>
        <v>399.96961290322588</v>
      </c>
      <c r="DG60">
        <f t="shared" si="47"/>
        <v>336.56097797390174</v>
      </c>
      <c r="DH60">
        <f t="shared" si="48"/>
        <v>0.84146636923473961</v>
      </c>
      <c r="DI60">
        <f t="shared" si="49"/>
        <v>0.19293273846947934</v>
      </c>
      <c r="DJ60">
        <v>1717096022.5</v>
      </c>
      <c r="DK60">
        <v>405.85487096774199</v>
      </c>
      <c r="DL60">
        <v>421.10064516129017</v>
      </c>
      <c r="DM60">
        <v>17.335206451612901</v>
      </c>
      <c r="DN60">
        <v>15.352287096774189</v>
      </c>
      <c r="DO60">
        <v>405.53087096774198</v>
      </c>
      <c r="DP60">
        <v>17.336206451612899</v>
      </c>
      <c r="DQ60">
        <v>500.24567741935482</v>
      </c>
      <c r="DR60">
        <v>100.662935483871</v>
      </c>
      <c r="DS60">
        <v>0.1000336064516129</v>
      </c>
      <c r="DT60">
        <v>23.464119354838711</v>
      </c>
      <c r="DU60">
        <v>22.936480645161289</v>
      </c>
      <c r="DV60">
        <v>999.90000000000032</v>
      </c>
      <c r="DW60">
        <v>0</v>
      </c>
      <c r="DX60">
        <v>0</v>
      </c>
      <c r="DY60">
        <v>9993.9283870967738</v>
      </c>
      <c r="DZ60">
        <v>0</v>
      </c>
      <c r="EA60">
        <v>2.2571712903225798</v>
      </c>
      <c r="EB60">
        <v>-15.236170967741939</v>
      </c>
      <c r="EC60">
        <v>413.02490322580638</v>
      </c>
      <c r="ED60">
        <v>427.66629032258072</v>
      </c>
      <c r="EE60">
        <v>1.98442935483871</v>
      </c>
      <c r="EF60">
        <v>421.10064516129017</v>
      </c>
      <c r="EG60">
        <v>15.352287096774189</v>
      </c>
      <c r="EH60">
        <v>1.745164516129033</v>
      </c>
      <c r="EI60">
        <v>1.545405806451613</v>
      </c>
      <c r="EJ60">
        <v>15.304106451612901</v>
      </c>
      <c r="EK60">
        <v>13.424954838709681</v>
      </c>
      <c r="EL60">
        <v>399.96961290322588</v>
      </c>
      <c r="EM60">
        <v>0.95000464516129002</v>
      </c>
      <c r="EN60">
        <v>4.9995493548387067E-2</v>
      </c>
      <c r="EO60">
        <v>0</v>
      </c>
      <c r="EP60">
        <v>1897.6383870967741</v>
      </c>
      <c r="EQ60">
        <v>8.8681199999999976</v>
      </c>
      <c r="ER60">
        <v>4230.5993548387096</v>
      </c>
      <c r="ES60">
        <v>3375.1464516129031</v>
      </c>
      <c r="ET60">
        <v>35.745935483870973</v>
      </c>
      <c r="EU60">
        <v>37.941064516129018</v>
      </c>
      <c r="EV60">
        <v>36.912999999999997</v>
      </c>
      <c r="EW60">
        <v>38.003999999999998</v>
      </c>
      <c r="EX60">
        <v>38.322161290322569</v>
      </c>
      <c r="EY60">
        <v>371.5493548387098</v>
      </c>
      <c r="EZ60">
        <v>19.54999999999999</v>
      </c>
      <c r="FA60">
        <v>0</v>
      </c>
      <c r="FB60">
        <v>299.60000014305109</v>
      </c>
      <c r="FC60">
        <v>0</v>
      </c>
      <c r="FD60">
        <v>1897.664615384615</v>
      </c>
      <c r="FE60">
        <v>3.3798290716200352</v>
      </c>
      <c r="FF60">
        <v>4.650256405612641</v>
      </c>
      <c r="FG60">
        <v>4230.8123076923084</v>
      </c>
      <c r="FH60">
        <v>15</v>
      </c>
      <c r="FI60">
        <v>1717096050.5</v>
      </c>
      <c r="FJ60" t="s">
        <v>601</v>
      </c>
      <c r="FK60">
        <v>1717096049.5</v>
      </c>
      <c r="FL60">
        <v>1717096050.5</v>
      </c>
      <c r="FM60">
        <v>45</v>
      </c>
      <c r="FN60">
        <v>-8.9999999999999993E-3</v>
      </c>
      <c r="FO60">
        <v>-2E-3</v>
      </c>
      <c r="FP60">
        <v>0.32400000000000001</v>
      </c>
      <c r="FQ60">
        <v>-1E-3</v>
      </c>
      <c r="FR60">
        <v>421</v>
      </c>
      <c r="FS60">
        <v>15</v>
      </c>
      <c r="FT60">
        <v>0.1</v>
      </c>
      <c r="FU60">
        <v>0.05</v>
      </c>
      <c r="FV60">
        <v>-15.235357499999999</v>
      </c>
      <c r="FW60">
        <v>-1.26225140712612E-2</v>
      </c>
      <c r="FX60">
        <v>1.9653077208162489E-2</v>
      </c>
      <c r="FY60">
        <v>1</v>
      </c>
      <c r="FZ60">
        <v>405.86427691741898</v>
      </c>
      <c r="GA60">
        <v>-6.4886892625176273E-2</v>
      </c>
      <c r="GB60">
        <v>1.287205243306132E-2</v>
      </c>
      <c r="GC60">
        <v>1</v>
      </c>
      <c r="GD60">
        <v>1.9844772500000001</v>
      </c>
      <c r="GE60">
        <v>1.4071294560835511E-5</v>
      </c>
      <c r="GF60">
        <v>7.0274813233477194E-4</v>
      </c>
      <c r="GG60">
        <v>1</v>
      </c>
      <c r="GH60">
        <v>3</v>
      </c>
      <c r="GI60">
        <v>3</v>
      </c>
      <c r="GJ60" t="s">
        <v>433</v>
      </c>
      <c r="GK60">
        <v>2.99186</v>
      </c>
      <c r="GL60">
        <v>2.7465600000000001</v>
      </c>
      <c r="GM60">
        <v>9.1252E-2</v>
      </c>
      <c r="GN60">
        <v>9.3826999999999994E-2</v>
      </c>
      <c r="GO60">
        <v>9.3276499999999998E-2</v>
      </c>
      <c r="GP60">
        <v>8.5195499999999993E-2</v>
      </c>
      <c r="GQ60">
        <v>27172.400000000001</v>
      </c>
      <c r="GR60">
        <v>24359.7</v>
      </c>
      <c r="GS60">
        <v>30132.2</v>
      </c>
      <c r="GT60">
        <v>27645.4</v>
      </c>
      <c r="GU60">
        <v>35973.699999999997</v>
      </c>
      <c r="GV60">
        <v>35286.800000000003</v>
      </c>
      <c r="GW60">
        <v>42768</v>
      </c>
      <c r="GX60">
        <v>41437</v>
      </c>
      <c r="GY60">
        <v>1.7699800000000001</v>
      </c>
      <c r="GZ60">
        <v>1.9293199999999999</v>
      </c>
      <c r="HA60">
        <v>4.6543800000000003E-2</v>
      </c>
      <c r="HB60">
        <v>0</v>
      </c>
      <c r="HC60">
        <v>22.166</v>
      </c>
      <c r="HD60">
        <v>999.9</v>
      </c>
      <c r="HE60">
        <v>51.3</v>
      </c>
      <c r="HF60">
        <v>27.3</v>
      </c>
      <c r="HG60">
        <v>18.564800000000002</v>
      </c>
      <c r="HH60">
        <v>60.31</v>
      </c>
      <c r="HI60">
        <v>11.790900000000001</v>
      </c>
      <c r="HJ60">
        <v>1</v>
      </c>
      <c r="HK60">
        <v>-5.95732E-2</v>
      </c>
      <c r="HL60">
        <v>0.44464900000000002</v>
      </c>
      <c r="HM60">
        <v>20.355899999999998</v>
      </c>
      <c r="HN60">
        <v>5.2216300000000002</v>
      </c>
      <c r="HO60">
        <v>12.0097</v>
      </c>
      <c r="HP60">
        <v>4.9737499999999999</v>
      </c>
      <c r="HQ60">
        <v>3.29175</v>
      </c>
      <c r="HR60">
        <v>9999</v>
      </c>
      <c r="HS60">
        <v>9999</v>
      </c>
      <c r="HT60">
        <v>9999</v>
      </c>
      <c r="HU60">
        <v>999.9</v>
      </c>
      <c r="HV60">
        <v>1.86795</v>
      </c>
      <c r="HW60">
        <v>1.85927</v>
      </c>
      <c r="HX60">
        <v>1.8585100000000001</v>
      </c>
      <c r="HY60">
        <v>1.8606</v>
      </c>
      <c r="HZ60">
        <v>1.8648100000000001</v>
      </c>
      <c r="IA60">
        <v>1.8644400000000001</v>
      </c>
      <c r="IB60">
        <v>1.8666100000000001</v>
      </c>
      <c r="IC60">
        <v>1.8635699999999999</v>
      </c>
      <c r="ID60">
        <v>5</v>
      </c>
      <c r="IE60">
        <v>0</v>
      </c>
      <c r="IF60">
        <v>0</v>
      </c>
      <c r="IG60">
        <v>0</v>
      </c>
      <c r="IH60" t="s">
        <v>434</v>
      </c>
      <c r="II60" t="s">
        <v>435</v>
      </c>
      <c r="IJ60" t="s">
        <v>436</v>
      </c>
      <c r="IK60" t="s">
        <v>436</v>
      </c>
      <c r="IL60" t="s">
        <v>436</v>
      </c>
      <c r="IM60" t="s">
        <v>436</v>
      </c>
      <c r="IN60">
        <v>0</v>
      </c>
      <c r="IO60">
        <v>100</v>
      </c>
      <c r="IP60">
        <v>100</v>
      </c>
      <c r="IQ60">
        <v>0.32400000000000001</v>
      </c>
      <c r="IR60">
        <v>-1E-3</v>
      </c>
      <c r="IS60">
        <v>0.3335999999999899</v>
      </c>
      <c r="IT60">
        <v>0</v>
      </c>
      <c r="IU60">
        <v>0</v>
      </c>
      <c r="IV60">
        <v>0</v>
      </c>
      <c r="IW60">
        <v>5.0500000000042178E-4</v>
      </c>
      <c r="IX60">
        <v>0</v>
      </c>
      <c r="IY60">
        <v>0</v>
      </c>
      <c r="IZ60">
        <v>0</v>
      </c>
      <c r="JA60">
        <v>-1</v>
      </c>
      <c r="JB60">
        <v>-1</v>
      </c>
      <c r="JC60">
        <v>-1</v>
      </c>
      <c r="JD60">
        <v>-1</v>
      </c>
      <c r="JE60">
        <v>4.7</v>
      </c>
      <c r="JF60">
        <v>4.5999999999999996</v>
      </c>
      <c r="JG60">
        <v>0.15625</v>
      </c>
      <c r="JH60">
        <v>4.99756</v>
      </c>
      <c r="JI60">
        <v>1.4477500000000001</v>
      </c>
      <c r="JJ60">
        <v>2.3168899999999999</v>
      </c>
      <c r="JK60">
        <v>1.3964799999999999</v>
      </c>
      <c r="JL60">
        <v>2.4206500000000002</v>
      </c>
      <c r="JM60">
        <v>32.465400000000002</v>
      </c>
      <c r="JN60">
        <v>24.245100000000001</v>
      </c>
      <c r="JO60">
        <v>2</v>
      </c>
      <c r="JP60">
        <v>358.09699999999998</v>
      </c>
      <c r="JQ60">
        <v>500.86500000000001</v>
      </c>
      <c r="JR60">
        <v>22.0002</v>
      </c>
      <c r="JS60">
        <v>26.211099999999998</v>
      </c>
      <c r="JT60">
        <v>30.0001</v>
      </c>
      <c r="JU60">
        <v>26.4651</v>
      </c>
      <c r="JV60">
        <v>26.4956</v>
      </c>
      <c r="JW60">
        <v>-1</v>
      </c>
      <c r="JX60">
        <v>21.586300000000001</v>
      </c>
      <c r="JY60">
        <v>69.591999999999999</v>
      </c>
      <c r="JZ60">
        <v>22</v>
      </c>
      <c r="KA60">
        <v>400</v>
      </c>
      <c r="KB60">
        <v>15.3248</v>
      </c>
      <c r="KC60">
        <v>101.06100000000001</v>
      </c>
      <c r="KD60">
        <v>100.684</v>
      </c>
    </row>
    <row r="61" spans="1:290" x14ac:dyDescent="0.35">
      <c r="A61">
        <v>43</v>
      </c>
      <c r="B61">
        <v>1717096330.5999999</v>
      </c>
      <c r="C61">
        <v>13500.599999904631</v>
      </c>
      <c r="D61" t="s">
        <v>602</v>
      </c>
      <c r="E61" t="s">
        <v>603</v>
      </c>
      <c r="F61">
        <v>15</v>
      </c>
      <c r="G61">
        <v>1717096322.849999</v>
      </c>
      <c r="H61">
        <f t="shared" si="0"/>
        <v>1.6755413228473099E-3</v>
      </c>
      <c r="I61">
        <f t="shared" si="1"/>
        <v>1.6755413228473099</v>
      </c>
      <c r="J61">
        <f t="shared" si="2"/>
        <v>12.042971938917759</v>
      </c>
      <c r="K61">
        <f t="shared" si="3"/>
        <v>405.64519999999999</v>
      </c>
      <c r="L61">
        <f t="shared" si="4"/>
        <v>264.38687763716803</v>
      </c>
      <c r="M61">
        <f t="shared" si="5"/>
        <v>26.64079285714395</v>
      </c>
      <c r="N61">
        <f t="shared" si="6"/>
        <v>40.874607103327364</v>
      </c>
      <c r="O61">
        <f t="shared" si="7"/>
        <v>0.14613448771622173</v>
      </c>
      <c r="P61">
        <f t="shared" si="8"/>
        <v>2.9408052884845075</v>
      </c>
      <c r="Q61">
        <f t="shared" si="9"/>
        <v>0.14221683871896787</v>
      </c>
      <c r="R61">
        <f t="shared" si="10"/>
        <v>8.922876149838356E-2</v>
      </c>
      <c r="S61">
        <f t="shared" si="11"/>
        <v>77.174154829677036</v>
      </c>
      <c r="T61">
        <f t="shared" si="12"/>
        <v>23.497106131612991</v>
      </c>
      <c r="U61">
        <f t="shared" si="13"/>
        <v>23.497106131612991</v>
      </c>
      <c r="V61">
        <f t="shared" si="14"/>
        <v>2.9056858624339061</v>
      </c>
      <c r="W61">
        <f t="shared" si="15"/>
        <v>60.156493794917509</v>
      </c>
      <c r="X61">
        <f t="shared" si="16"/>
        <v>1.7459217559360476</v>
      </c>
      <c r="Y61">
        <f t="shared" si="17"/>
        <v>2.9022997282523746</v>
      </c>
      <c r="Z61">
        <f t="shared" si="18"/>
        <v>1.1597641064978585</v>
      </c>
      <c r="AA61">
        <f t="shared" si="19"/>
        <v>-73.891372337566366</v>
      </c>
      <c r="AB61">
        <f t="shared" si="20"/>
        <v>-3.0656410835078307</v>
      </c>
      <c r="AC61">
        <f t="shared" si="21"/>
        <v>-0.21716265230699539</v>
      </c>
      <c r="AD61">
        <f t="shared" si="22"/>
        <v>-2.124370415712562E-5</v>
      </c>
      <c r="AE61">
        <f t="shared" si="23"/>
        <v>11.972480670969828</v>
      </c>
      <c r="AF61">
        <f t="shared" si="24"/>
        <v>1.6751654818980917</v>
      </c>
      <c r="AG61">
        <f t="shared" si="25"/>
        <v>12.042971938917759</v>
      </c>
      <c r="AH61">
        <v>427.4363511085233</v>
      </c>
      <c r="AI61">
        <v>412.76667878787862</v>
      </c>
      <c r="AJ61">
        <v>-4.0584980203493503E-5</v>
      </c>
      <c r="AK61">
        <v>67.055812506729893</v>
      </c>
      <c r="AL61">
        <f t="shared" si="26"/>
        <v>1.6755413228473099</v>
      </c>
      <c r="AM61">
        <v>15.352379735889039</v>
      </c>
      <c r="AN61">
        <v>17.327233333333329</v>
      </c>
      <c r="AO61">
        <v>2.3696320168779169E-6</v>
      </c>
      <c r="AP61">
        <v>78.170256541625534</v>
      </c>
      <c r="AQ61">
        <v>120</v>
      </c>
      <c r="AR61">
        <v>24</v>
      </c>
      <c r="AS61">
        <f t="shared" si="27"/>
        <v>1</v>
      </c>
      <c r="AT61">
        <f t="shared" si="28"/>
        <v>0</v>
      </c>
      <c r="AU61">
        <f t="shared" si="29"/>
        <v>53849.889764165157</v>
      </c>
      <c r="AV61" t="s">
        <v>476</v>
      </c>
      <c r="AW61">
        <v>10253.9</v>
      </c>
      <c r="AX61">
        <v>1242.208461538462</v>
      </c>
      <c r="AY61">
        <v>6166.32</v>
      </c>
      <c r="AZ61">
        <f t="shared" si="30"/>
        <v>0.79854946523397063</v>
      </c>
      <c r="BA61">
        <v>-1.9353733883053861</v>
      </c>
      <c r="BB61" t="s">
        <v>604</v>
      </c>
      <c r="BC61">
        <v>10259.799999999999</v>
      </c>
      <c r="BD61">
        <v>1902.258846153846</v>
      </c>
      <c r="BE61">
        <v>4055.03</v>
      </c>
      <c r="BF61">
        <f t="shared" si="31"/>
        <v>0.53088908191706452</v>
      </c>
      <c r="BG61">
        <v>0.5</v>
      </c>
      <c r="BH61">
        <f t="shared" si="32"/>
        <v>336.58926274817185</v>
      </c>
      <c r="BI61">
        <f t="shared" si="33"/>
        <v>12.042971938917759</v>
      </c>
      <c r="BJ61">
        <f t="shared" si="34"/>
        <v>89.345782341759275</v>
      </c>
      <c r="BK61">
        <f t="shared" si="35"/>
        <v>4.1529385735876591E-2</v>
      </c>
      <c r="BL61">
        <f t="shared" si="36"/>
        <v>0.52065952656330516</v>
      </c>
      <c r="BM61">
        <f t="shared" si="37"/>
        <v>1124.2853830972697</v>
      </c>
      <c r="BN61" t="s">
        <v>431</v>
      </c>
      <c r="BO61">
        <v>0</v>
      </c>
      <c r="BP61">
        <f t="shared" si="38"/>
        <v>1124.2853830972697</v>
      </c>
      <c r="BQ61">
        <f t="shared" si="39"/>
        <v>0.72274301716700751</v>
      </c>
      <c r="BR61">
        <f t="shared" si="40"/>
        <v>0.73454750763007315</v>
      </c>
      <c r="BS61">
        <f t="shared" si="41"/>
        <v>0.41873770420420942</v>
      </c>
      <c r="BT61">
        <f t="shared" si="42"/>
        <v>0.76534224600100442</v>
      </c>
      <c r="BU61">
        <f t="shared" si="43"/>
        <v>0.42876567346393607</v>
      </c>
      <c r="BV61">
        <f t="shared" si="44"/>
        <v>0.4341370406497409</v>
      </c>
      <c r="BW61">
        <f t="shared" si="45"/>
        <v>0.5658629593502591</v>
      </c>
      <c r="DF61">
        <f t="shared" si="46"/>
        <v>400.00293333333337</v>
      </c>
      <c r="DG61">
        <f t="shared" si="47"/>
        <v>336.58926274817185</v>
      </c>
      <c r="DH61">
        <f t="shared" si="48"/>
        <v>0.84146698611253135</v>
      </c>
      <c r="DI61">
        <f t="shared" si="49"/>
        <v>0.19293397222506292</v>
      </c>
      <c r="DJ61">
        <v>1717096322.849999</v>
      </c>
      <c r="DK61">
        <v>405.64519999999999</v>
      </c>
      <c r="DL61">
        <v>420.8203666666667</v>
      </c>
      <c r="DM61">
        <v>17.326766666666671</v>
      </c>
      <c r="DN61">
        <v>15.35234</v>
      </c>
      <c r="DO61">
        <v>405.28919999999999</v>
      </c>
      <c r="DP61">
        <v>17.326766666666671</v>
      </c>
      <c r="DQ61">
        <v>500.23846666666668</v>
      </c>
      <c r="DR61">
        <v>100.66443333333331</v>
      </c>
      <c r="DS61">
        <v>9.9996033333333345E-2</v>
      </c>
      <c r="DT61">
        <v>23.47777</v>
      </c>
      <c r="DU61">
        <v>22.943693333333339</v>
      </c>
      <c r="DV61">
        <v>999.9000000000002</v>
      </c>
      <c r="DW61">
        <v>0</v>
      </c>
      <c r="DX61">
        <v>0</v>
      </c>
      <c r="DY61">
        <v>9997.873999999998</v>
      </c>
      <c r="DZ61">
        <v>0</v>
      </c>
      <c r="EA61">
        <v>2.1830646666666671</v>
      </c>
      <c r="EB61">
        <v>-15.206846666666671</v>
      </c>
      <c r="EC61">
        <v>412.7648333333334</v>
      </c>
      <c r="ED61">
        <v>427.38173333333339</v>
      </c>
      <c r="EE61">
        <v>1.9730386666666671</v>
      </c>
      <c r="EF61">
        <v>420.8203666666667</v>
      </c>
      <c r="EG61">
        <v>15.35234</v>
      </c>
      <c r="EH61">
        <v>1.744050333333333</v>
      </c>
      <c r="EI61">
        <v>1.545434333333334</v>
      </c>
      <c r="EJ61">
        <v>15.29415</v>
      </c>
      <c r="EK61">
        <v>13.42523666666667</v>
      </c>
      <c r="EL61">
        <v>400.00293333333337</v>
      </c>
      <c r="EM61">
        <v>0.94999329999999993</v>
      </c>
      <c r="EN61">
        <v>5.0006636666666673E-2</v>
      </c>
      <c r="EO61">
        <v>0</v>
      </c>
      <c r="EP61">
        <v>1902.251666666667</v>
      </c>
      <c r="EQ61">
        <v>8.8681199999999993</v>
      </c>
      <c r="ER61">
        <v>4260.8280000000004</v>
      </c>
      <c r="ES61">
        <v>3375.420666666666</v>
      </c>
      <c r="ET61">
        <v>36.687266666666673</v>
      </c>
      <c r="EU61">
        <v>40.353866666666647</v>
      </c>
      <c r="EV61">
        <v>38.041533333333327</v>
      </c>
      <c r="EW61">
        <v>41.870666666666658</v>
      </c>
      <c r="EX61">
        <v>40.27893333333332</v>
      </c>
      <c r="EY61">
        <v>371.57566666666662</v>
      </c>
      <c r="EZ61">
        <v>19.559999999999992</v>
      </c>
      <c r="FA61">
        <v>0</v>
      </c>
      <c r="FB61">
        <v>299.40000009536737</v>
      </c>
      <c r="FC61">
        <v>0</v>
      </c>
      <c r="FD61">
        <v>1902.258846153846</v>
      </c>
      <c r="FE61">
        <v>1.50393162369943</v>
      </c>
      <c r="FF61">
        <v>5.5863247734886086</v>
      </c>
      <c r="FG61">
        <v>4260.8376923076921</v>
      </c>
      <c r="FH61">
        <v>15</v>
      </c>
      <c r="FI61">
        <v>1717096352.0999999</v>
      </c>
      <c r="FJ61" t="s">
        <v>605</v>
      </c>
      <c r="FK61">
        <v>1717096348.5999999</v>
      </c>
      <c r="FL61">
        <v>1717096352.0999999</v>
      </c>
      <c r="FM61">
        <v>46</v>
      </c>
      <c r="FN61">
        <v>3.1E-2</v>
      </c>
      <c r="FO61">
        <v>2E-3</v>
      </c>
      <c r="FP61">
        <v>0.35599999999999998</v>
      </c>
      <c r="FQ61">
        <v>0</v>
      </c>
      <c r="FR61">
        <v>421</v>
      </c>
      <c r="FS61">
        <v>15</v>
      </c>
      <c r="FT61">
        <v>0.08</v>
      </c>
      <c r="FU61">
        <v>0.05</v>
      </c>
      <c r="FV61">
        <v>-15.209842500000001</v>
      </c>
      <c r="FW61">
        <v>-0.1609069418385882</v>
      </c>
      <c r="FX61">
        <v>3.5001899144903599E-2</v>
      </c>
      <c r="FY61">
        <v>1</v>
      </c>
      <c r="FZ61">
        <v>405.61088986411153</v>
      </c>
      <c r="GA61">
        <v>0.110032401390841</v>
      </c>
      <c r="GB61">
        <v>1.567070999208061E-2</v>
      </c>
      <c r="GC61">
        <v>1</v>
      </c>
      <c r="GD61">
        <v>1.9724267499999999</v>
      </c>
      <c r="GE61">
        <v>1.131906191369016E-2</v>
      </c>
      <c r="GF61">
        <v>1.2800222410177141E-3</v>
      </c>
      <c r="GG61">
        <v>1</v>
      </c>
      <c r="GH61">
        <v>3</v>
      </c>
      <c r="GI61">
        <v>3</v>
      </c>
      <c r="GJ61" t="s">
        <v>433</v>
      </c>
      <c r="GK61">
        <v>2.9918300000000002</v>
      </c>
      <c r="GL61">
        <v>2.7464400000000002</v>
      </c>
      <c r="GM61">
        <v>9.1210799999999995E-2</v>
      </c>
      <c r="GN61">
        <v>9.37862E-2</v>
      </c>
      <c r="GO61">
        <v>9.3240799999999999E-2</v>
      </c>
      <c r="GP61">
        <v>8.5196400000000005E-2</v>
      </c>
      <c r="GQ61">
        <v>27172</v>
      </c>
      <c r="GR61">
        <v>24360.1</v>
      </c>
      <c r="GS61">
        <v>30130.400000000001</v>
      </c>
      <c r="GT61">
        <v>27644.7</v>
      </c>
      <c r="GU61">
        <v>35973</v>
      </c>
      <c r="GV61">
        <v>35285.800000000003</v>
      </c>
      <c r="GW61">
        <v>42765.5</v>
      </c>
      <c r="GX61">
        <v>41435.9</v>
      </c>
      <c r="GY61">
        <v>1.77328</v>
      </c>
      <c r="GZ61">
        <v>1.9291799999999999</v>
      </c>
      <c r="HA61">
        <v>4.6510200000000002E-2</v>
      </c>
      <c r="HB61">
        <v>0</v>
      </c>
      <c r="HC61">
        <v>22.1828</v>
      </c>
      <c r="HD61">
        <v>999.9</v>
      </c>
      <c r="HE61">
        <v>51.3</v>
      </c>
      <c r="HF61">
        <v>27.3</v>
      </c>
      <c r="HG61">
        <v>18.563600000000001</v>
      </c>
      <c r="HH61">
        <v>60.618200000000002</v>
      </c>
      <c r="HI61">
        <v>11.863</v>
      </c>
      <c r="HJ61">
        <v>1</v>
      </c>
      <c r="HK61">
        <v>-5.8180900000000001E-2</v>
      </c>
      <c r="HL61">
        <v>0.44123099999999998</v>
      </c>
      <c r="HM61">
        <v>20.357800000000001</v>
      </c>
      <c r="HN61">
        <v>5.2232799999999999</v>
      </c>
      <c r="HO61">
        <v>12.0083</v>
      </c>
      <c r="HP61">
        <v>4.9747000000000003</v>
      </c>
      <c r="HQ61">
        <v>3.2917299999999998</v>
      </c>
      <c r="HR61">
        <v>9999</v>
      </c>
      <c r="HS61">
        <v>9999</v>
      </c>
      <c r="HT61">
        <v>9999</v>
      </c>
      <c r="HU61">
        <v>999.9</v>
      </c>
      <c r="HV61">
        <v>1.8679699999999999</v>
      </c>
      <c r="HW61">
        <v>1.85928</v>
      </c>
      <c r="HX61">
        <v>1.8585199999999999</v>
      </c>
      <c r="HY61">
        <v>1.8606400000000001</v>
      </c>
      <c r="HZ61">
        <v>1.8648499999999999</v>
      </c>
      <c r="IA61">
        <v>1.86446</v>
      </c>
      <c r="IB61">
        <v>1.86663</v>
      </c>
      <c r="IC61">
        <v>1.86365</v>
      </c>
      <c r="ID61">
        <v>5</v>
      </c>
      <c r="IE61">
        <v>0</v>
      </c>
      <c r="IF61">
        <v>0</v>
      </c>
      <c r="IG61">
        <v>0</v>
      </c>
      <c r="IH61" t="s">
        <v>434</v>
      </c>
      <c r="II61" t="s">
        <v>435</v>
      </c>
      <c r="IJ61" t="s">
        <v>436</v>
      </c>
      <c r="IK61" t="s">
        <v>436</v>
      </c>
      <c r="IL61" t="s">
        <v>436</v>
      </c>
      <c r="IM61" t="s">
        <v>436</v>
      </c>
      <c r="IN61">
        <v>0</v>
      </c>
      <c r="IO61">
        <v>100</v>
      </c>
      <c r="IP61">
        <v>100</v>
      </c>
      <c r="IQ61">
        <v>0.35599999999999998</v>
      </c>
      <c r="IR61">
        <v>0</v>
      </c>
      <c r="IS61">
        <v>0.32429999999993703</v>
      </c>
      <c r="IT61">
        <v>0</v>
      </c>
      <c r="IU61">
        <v>0</v>
      </c>
      <c r="IV61">
        <v>0</v>
      </c>
      <c r="IW61">
        <v>-1.390000000000668E-3</v>
      </c>
      <c r="IX61">
        <v>0</v>
      </c>
      <c r="IY61">
        <v>0</v>
      </c>
      <c r="IZ61">
        <v>0</v>
      </c>
      <c r="JA61">
        <v>-1</v>
      </c>
      <c r="JB61">
        <v>-1</v>
      </c>
      <c r="JC61">
        <v>-1</v>
      </c>
      <c r="JD61">
        <v>-1</v>
      </c>
      <c r="JE61">
        <v>4.7</v>
      </c>
      <c r="JF61">
        <v>4.7</v>
      </c>
      <c r="JG61">
        <v>0.15625</v>
      </c>
      <c r="JH61">
        <v>4.99756</v>
      </c>
      <c r="JI61">
        <v>1.4489700000000001</v>
      </c>
      <c r="JJ61">
        <v>2.3168899999999999</v>
      </c>
      <c r="JK61">
        <v>1.3964799999999999</v>
      </c>
      <c r="JL61">
        <v>2.31812</v>
      </c>
      <c r="JM61">
        <v>32.509700000000002</v>
      </c>
      <c r="JN61">
        <v>24.253900000000002</v>
      </c>
      <c r="JO61">
        <v>2</v>
      </c>
      <c r="JP61">
        <v>359.76299999999998</v>
      </c>
      <c r="JQ61">
        <v>500.9</v>
      </c>
      <c r="JR61">
        <v>22</v>
      </c>
      <c r="JS61">
        <v>26.226600000000001</v>
      </c>
      <c r="JT61">
        <v>30.0001</v>
      </c>
      <c r="JU61">
        <v>26.480699999999999</v>
      </c>
      <c r="JV61">
        <v>26.511199999999999</v>
      </c>
      <c r="JW61">
        <v>-1</v>
      </c>
      <c r="JX61">
        <v>21.753299999999999</v>
      </c>
      <c r="JY61">
        <v>69.769300000000001</v>
      </c>
      <c r="JZ61">
        <v>22</v>
      </c>
      <c r="KA61">
        <v>400</v>
      </c>
      <c r="KB61">
        <v>15.3111</v>
      </c>
      <c r="KC61">
        <v>101.05500000000001</v>
      </c>
      <c r="KD61">
        <v>100.682</v>
      </c>
    </row>
    <row r="62" spans="1:290" x14ac:dyDescent="0.35">
      <c r="A62">
        <v>44</v>
      </c>
      <c r="B62">
        <v>1717096630.5999999</v>
      </c>
      <c r="C62">
        <v>13800.599999904631</v>
      </c>
      <c r="D62" t="s">
        <v>606</v>
      </c>
      <c r="E62" t="s">
        <v>607</v>
      </c>
      <c r="F62">
        <v>15</v>
      </c>
      <c r="G62">
        <v>1717096622.849999</v>
      </c>
      <c r="H62">
        <f t="shared" si="0"/>
        <v>1.6715875613107656E-3</v>
      </c>
      <c r="I62">
        <f t="shared" si="1"/>
        <v>1.6715875613107656</v>
      </c>
      <c r="J62">
        <f t="shared" si="2"/>
        <v>11.982360110707585</v>
      </c>
      <c r="K62">
        <f t="shared" si="3"/>
        <v>409.11413333333343</v>
      </c>
      <c r="L62">
        <f t="shared" si="4"/>
        <v>267.92656300527176</v>
      </c>
      <c r="M62">
        <f t="shared" si="5"/>
        <v>26.996811453663607</v>
      </c>
      <c r="N62">
        <f t="shared" si="6"/>
        <v>41.22315083932785</v>
      </c>
      <c r="O62">
        <f t="shared" si="7"/>
        <v>0.1455422471524743</v>
      </c>
      <c r="P62">
        <f t="shared" si="8"/>
        <v>2.9420370075666287</v>
      </c>
      <c r="Q62">
        <f t="shared" si="9"/>
        <v>0.14165741358931863</v>
      </c>
      <c r="R62">
        <f t="shared" si="10"/>
        <v>8.8876283406542675E-2</v>
      </c>
      <c r="S62">
        <f t="shared" si="11"/>
        <v>77.171835724473326</v>
      </c>
      <c r="T62">
        <f t="shared" si="12"/>
        <v>23.501314819622863</v>
      </c>
      <c r="U62">
        <f t="shared" si="13"/>
        <v>23.501314819622863</v>
      </c>
      <c r="V62">
        <f t="shared" si="14"/>
        <v>2.9064233435771718</v>
      </c>
      <c r="W62">
        <f t="shared" si="15"/>
        <v>60.10807671741216</v>
      </c>
      <c r="X62">
        <f t="shared" si="16"/>
        <v>1.7448535897944037</v>
      </c>
      <c r="Y62">
        <f t="shared" si="17"/>
        <v>2.9028604558377973</v>
      </c>
      <c r="Z62">
        <f t="shared" si="18"/>
        <v>1.1615697537827681</v>
      </c>
      <c r="AA62">
        <f t="shared" si="19"/>
        <v>-73.717011453804759</v>
      </c>
      <c r="AB62">
        <f t="shared" si="20"/>
        <v>-3.2263854987654166</v>
      </c>
      <c r="AC62">
        <f t="shared" si="21"/>
        <v>-0.22846228266986737</v>
      </c>
      <c r="AD62">
        <f t="shared" si="22"/>
        <v>-2.3510766716139386E-5</v>
      </c>
      <c r="AE62">
        <f t="shared" si="23"/>
        <v>12.058376168579866</v>
      </c>
      <c r="AF62">
        <f t="shared" si="24"/>
        <v>1.6725986670051824</v>
      </c>
      <c r="AG62">
        <f t="shared" si="25"/>
        <v>11.982360110707585</v>
      </c>
      <c r="AH62">
        <v>431.07411956025697</v>
      </c>
      <c r="AI62">
        <v>416.44011515151522</v>
      </c>
      <c r="AJ62">
        <v>6.9430606302942162E-3</v>
      </c>
      <c r="AK62">
        <v>67.055501105264838</v>
      </c>
      <c r="AL62">
        <f t="shared" si="26"/>
        <v>1.6715875613107656</v>
      </c>
      <c r="AM62">
        <v>15.345924065372619</v>
      </c>
      <c r="AN62">
        <v>17.316176363636359</v>
      </c>
      <c r="AO62">
        <v>-2.0740087296196891E-6</v>
      </c>
      <c r="AP62">
        <v>78.168640520531198</v>
      </c>
      <c r="AQ62">
        <v>120</v>
      </c>
      <c r="AR62">
        <v>24</v>
      </c>
      <c r="AS62">
        <f t="shared" si="27"/>
        <v>1</v>
      </c>
      <c r="AT62">
        <f t="shared" si="28"/>
        <v>0</v>
      </c>
      <c r="AU62">
        <f t="shared" si="29"/>
        <v>53885.45420861114</v>
      </c>
      <c r="AV62" t="s">
        <v>476</v>
      </c>
      <c r="AW62">
        <v>10253.9</v>
      </c>
      <c r="AX62">
        <v>1242.208461538462</v>
      </c>
      <c r="AY62">
        <v>6166.32</v>
      </c>
      <c r="AZ62">
        <f t="shared" si="30"/>
        <v>0.79854946523397063</v>
      </c>
      <c r="BA62">
        <v>-1.9353733883053861</v>
      </c>
      <c r="BB62" t="s">
        <v>608</v>
      </c>
      <c r="BC62">
        <v>10264.299999999999</v>
      </c>
      <c r="BD62">
        <v>1909.9184</v>
      </c>
      <c r="BE62">
        <v>4054.46</v>
      </c>
      <c r="BF62">
        <f t="shared" si="31"/>
        <v>0.52893396407906357</v>
      </c>
      <c r="BG62">
        <v>0.5</v>
      </c>
      <c r="BH62">
        <f t="shared" si="32"/>
        <v>336.58129886223674</v>
      </c>
      <c r="BI62">
        <f t="shared" si="33"/>
        <v>11.982360110707585</v>
      </c>
      <c r="BJ62">
        <f t="shared" si="34"/>
        <v>89.014640321041441</v>
      </c>
      <c r="BK62">
        <f t="shared" si="35"/>
        <v>4.1350287571115238E-2</v>
      </c>
      <c r="BL62">
        <f t="shared" si="36"/>
        <v>0.5208733098859033</v>
      </c>
      <c r="BM62">
        <f t="shared" si="37"/>
        <v>1124.2415619276544</v>
      </c>
      <c r="BN62" t="s">
        <v>431</v>
      </c>
      <c r="BO62">
        <v>0</v>
      </c>
      <c r="BP62">
        <f t="shared" si="38"/>
        <v>1124.2415619276544</v>
      </c>
      <c r="BQ62">
        <f t="shared" si="39"/>
        <v>0.7227148468778446</v>
      </c>
      <c r="BR62">
        <f t="shared" si="40"/>
        <v>0.73187089813372208</v>
      </c>
      <c r="BS62">
        <f t="shared" si="41"/>
        <v>0.41884711353427345</v>
      </c>
      <c r="BT62">
        <f t="shared" si="42"/>
        <v>0.76257104696018285</v>
      </c>
      <c r="BU62">
        <f t="shared" si="43"/>
        <v>0.42888143038689525</v>
      </c>
      <c r="BV62">
        <f t="shared" si="44"/>
        <v>0.43080357864883179</v>
      </c>
      <c r="BW62">
        <f t="shared" si="45"/>
        <v>0.56919642135116821</v>
      </c>
      <c r="DF62">
        <f t="shared" si="46"/>
        <v>399.99380000000008</v>
      </c>
      <c r="DG62">
        <f t="shared" si="47"/>
        <v>336.58129886223674</v>
      </c>
      <c r="DH62">
        <f t="shared" si="48"/>
        <v>0.84146628988308481</v>
      </c>
      <c r="DI62">
        <f t="shared" si="49"/>
        <v>0.19293257976616965</v>
      </c>
      <c r="DJ62">
        <v>1717096622.849999</v>
      </c>
      <c r="DK62">
        <v>409.11413333333343</v>
      </c>
      <c r="DL62">
        <v>424.3981</v>
      </c>
      <c r="DM62">
        <v>17.316586666666659</v>
      </c>
      <c r="DN62">
        <v>15.34515666666667</v>
      </c>
      <c r="DO62">
        <v>408.78113333333329</v>
      </c>
      <c r="DP62">
        <v>17.316586666666659</v>
      </c>
      <c r="DQ62">
        <v>500.23636666666681</v>
      </c>
      <c r="DR62">
        <v>100.6620666666667</v>
      </c>
      <c r="DS62">
        <v>9.9915090000000012E-2</v>
      </c>
      <c r="DT62">
        <v>23.480973333333338</v>
      </c>
      <c r="DU62">
        <v>22.960343333333341</v>
      </c>
      <c r="DV62">
        <v>999.9000000000002</v>
      </c>
      <c r="DW62">
        <v>0</v>
      </c>
      <c r="DX62">
        <v>0</v>
      </c>
      <c r="DY62">
        <v>10005.11666666667</v>
      </c>
      <c r="DZ62">
        <v>0</v>
      </c>
      <c r="EA62">
        <v>2.1604900000000011</v>
      </c>
      <c r="EB62">
        <v>-15.26138333333334</v>
      </c>
      <c r="EC62">
        <v>416.34649999999988</v>
      </c>
      <c r="ED62">
        <v>431.01203333333319</v>
      </c>
      <c r="EE62">
        <v>1.971801666666666</v>
      </c>
      <c r="EF62">
        <v>424.3981</v>
      </c>
      <c r="EG62">
        <v>15.34515666666667</v>
      </c>
      <c r="EH62">
        <v>1.7431596666666671</v>
      </c>
      <c r="EI62">
        <v>1.5446740000000001</v>
      </c>
      <c r="EJ62">
        <v>15.28620666666666</v>
      </c>
      <c r="EK62">
        <v>13.417693333333331</v>
      </c>
      <c r="EL62">
        <v>399.99380000000008</v>
      </c>
      <c r="EM62">
        <v>0.9500056333333331</v>
      </c>
      <c r="EN62">
        <v>4.999453333333332E-2</v>
      </c>
      <c r="EO62">
        <v>0</v>
      </c>
      <c r="EP62">
        <v>1909.886666666667</v>
      </c>
      <c r="EQ62">
        <v>8.8681199999999993</v>
      </c>
      <c r="ER62">
        <v>4263.7413333333334</v>
      </c>
      <c r="ES62">
        <v>3375.3546666666662</v>
      </c>
      <c r="ET62">
        <v>35.787199999999999</v>
      </c>
      <c r="EU62">
        <v>38.008266666666671</v>
      </c>
      <c r="EV62">
        <v>36.936999999999991</v>
      </c>
      <c r="EW62">
        <v>38.061999999999991</v>
      </c>
      <c r="EX62">
        <v>38.370800000000003</v>
      </c>
      <c r="EY62">
        <v>371.57099999999991</v>
      </c>
      <c r="EZ62">
        <v>19.55</v>
      </c>
      <c r="FA62">
        <v>0</v>
      </c>
      <c r="FB62">
        <v>299.19999980926508</v>
      </c>
      <c r="FC62">
        <v>0</v>
      </c>
      <c r="FD62">
        <v>1909.9184</v>
      </c>
      <c r="FE62">
        <v>2.770769232383806</v>
      </c>
      <c r="FF62">
        <v>1.689999962746195</v>
      </c>
      <c r="FG62">
        <v>4263.6099999999997</v>
      </c>
      <c r="FH62">
        <v>15</v>
      </c>
      <c r="FI62">
        <v>1717096655.0999999</v>
      </c>
      <c r="FJ62" t="s">
        <v>609</v>
      </c>
      <c r="FK62">
        <v>1717096655.0999999</v>
      </c>
      <c r="FL62">
        <v>1717096653.0999999</v>
      </c>
      <c r="FM62">
        <v>47</v>
      </c>
      <c r="FN62">
        <v>-2.1999999999999999E-2</v>
      </c>
      <c r="FO62">
        <v>0</v>
      </c>
      <c r="FP62">
        <v>0.33300000000000002</v>
      </c>
      <c r="FQ62">
        <v>0</v>
      </c>
      <c r="FR62">
        <v>425</v>
      </c>
      <c r="FS62">
        <v>15</v>
      </c>
      <c r="FT62">
        <v>0.2</v>
      </c>
      <c r="FU62">
        <v>0.04</v>
      </c>
      <c r="FV62">
        <v>-15.266126829268289</v>
      </c>
      <c r="FW62">
        <v>6.3593728223012458E-2</v>
      </c>
      <c r="FX62">
        <v>1.9152494894351758E-2</v>
      </c>
      <c r="FY62">
        <v>1</v>
      </c>
      <c r="FZ62">
        <v>409.12415332443152</v>
      </c>
      <c r="GA62">
        <v>0.68964627761616892</v>
      </c>
      <c r="GB62">
        <v>5.2267963158459288E-2</v>
      </c>
      <c r="GC62">
        <v>1</v>
      </c>
      <c r="GD62">
        <v>1.9720958536585369</v>
      </c>
      <c r="GE62">
        <v>-5.1177700348458751E-3</v>
      </c>
      <c r="GF62">
        <v>1.0410852115021879E-3</v>
      </c>
      <c r="GG62">
        <v>1</v>
      </c>
      <c r="GH62">
        <v>3</v>
      </c>
      <c r="GI62">
        <v>3</v>
      </c>
      <c r="GJ62" t="s">
        <v>433</v>
      </c>
      <c r="GK62">
        <v>2.9918</v>
      </c>
      <c r="GL62">
        <v>2.7465199999999999</v>
      </c>
      <c r="GM62">
        <v>9.1815400000000005E-2</v>
      </c>
      <c r="GN62">
        <v>9.43909E-2</v>
      </c>
      <c r="GO62">
        <v>9.31868E-2</v>
      </c>
      <c r="GP62">
        <v>8.5155700000000001E-2</v>
      </c>
      <c r="GQ62">
        <v>27152.799999999999</v>
      </c>
      <c r="GR62">
        <v>24342.5</v>
      </c>
      <c r="GS62">
        <v>30129.200000000001</v>
      </c>
      <c r="GT62">
        <v>27643.3</v>
      </c>
      <c r="GU62">
        <v>35973.699999999997</v>
      </c>
      <c r="GV62">
        <v>35286</v>
      </c>
      <c r="GW62">
        <v>42763.6</v>
      </c>
      <c r="GX62">
        <v>41434.199999999997</v>
      </c>
      <c r="GY62">
        <v>1.77267</v>
      </c>
      <c r="GZ62">
        <v>1.9287300000000001</v>
      </c>
      <c r="HA62">
        <v>4.5951499999999999E-2</v>
      </c>
      <c r="HB62">
        <v>0</v>
      </c>
      <c r="HC62">
        <v>22.203399999999998</v>
      </c>
      <c r="HD62">
        <v>999.9</v>
      </c>
      <c r="HE62">
        <v>51.2</v>
      </c>
      <c r="HF62">
        <v>27.3</v>
      </c>
      <c r="HG62">
        <v>18.527100000000001</v>
      </c>
      <c r="HH62">
        <v>60.858199999999997</v>
      </c>
      <c r="HI62">
        <v>11.338100000000001</v>
      </c>
      <c r="HJ62">
        <v>1</v>
      </c>
      <c r="HK62">
        <v>-5.6288100000000001E-2</v>
      </c>
      <c r="HL62">
        <v>0.45368700000000001</v>
      </c>
      <c r="HM62">
        <v>20.355699999999999</v>
      </c>
      <c r="HN62">
        <v>5.2220800000000001</v>
      </c>
      <c r="HO62">
        <v>12.0092</v>
      </c>
      <c r="HP62">
        <v>4.9737499999999999</v>
      </c>
      <c r="HQ62">
        <v>3.2919999999999998</v>
      </c>
      <c r="HR62">
        <v>9999</v>
      </c>
      <c r="HS62">
        <v>9999</v>
      </c>
      <c r="HT62">
        <v>9999</v>
      </c>
      <c r="HU62">
        <v>999.9</v>
      </c>
      <c r="HV62">
        <v>1.8679699999999999</v>
      </c>
      <c r="HW62">
        <v>1.85928</v>
      </c>
      <c r="HX62">
        <v>1.8585199999999999</v>
      </c>
      <c r="HY62">
        <v>1.8605799999999999</v>
      </c>
      <c r="HZ62">
        <v>1.8648400000000001</v>
      </c>
      <c r="IA62">
        <v>1.8644499999999999</v>
      </c>
      <c r="IB62">
        <v>1.8666199999999999</v>
      </c>
      <c r="IC62">
        <v>1.8635699999999999</v>
      </c>
      <c r="ID62">
        <v>5</v>
      </c>
      <c r="IE62">
        <v>0</v>
      </c>
      <c r="IF62">
        <v>0</v>
      </c>
      <c r="IG62">
        <v>0</v>
      </c>
      <c r="IH62" t="s">
        <v>434</v>
      </c>
      <c r="II62" t="s">
        <v>435</v>
      </c>
      <c r="IJ62" t="s">
        <v>436</v>
      </c>
      <c r="IK62" t="s">
        <v>436</v>
      </c>
      <c r="IL62" t="s">
        <v>436</v>
      </c>
      <c r="IM62" t="s">
        <v>436</v>
      </c>
      <c r="IN62">
        <v>0</v>
      </c>
      <c r="IO62">
        <v>100</v>
      </c>
      <c r="IP62">
        <v>100</v>
      </c>
      <c r="IQ62">
        <v>0.33300000000000002</v>
      </c>
      <c r="IR62">
        <v>0</v>
      </c>
      <c r="IS62">
        <v>0.35559999999998132</v>
      </c>
      <c r="IT62">
        <v>0</v>
      </c>
      <c r="IU62">
        <v>0</v>
      </c>
      <c r="IV62">
        <v>0</v>
      </c>
      <c r="IW62">
        <v>3.6666666666107522E-4</v>
      </c>
      <c r="IX62">
        <v>0</v>
      </c>
      <c r="IY62">
        <v>0</v>
      </c>
      <c r="IZ62">
        <v>0</v>
      </c>
      <c r="JA62">
        <v>-1</v>
      </c>
      <c r="JB62">
        <v>-1</v>
      </c>
      <c r="JC62">
        <v>-1</v>
      </c>
      <c r="JD62">
        <v>-1</v>
      </c>
      <c r="JE62">
        <v>4.7</v>
      </c>
      <c r="JF62">
        <v>4.5999999999999996</v>
      </c>
      <c r="JG62">
        <v>0.15625</v>
      </c>
      <c r="JH62">
        <v>4.99756</v>
      </c>
      <c r="JI62">
        <v>1.4477500000000001</v>
      </c>
      <c r="JJ62">
        <v>2.3168899999999999</v>
      </c>
      <c r="JK62">
        <v>1.3952599999999999</v>
      </c>
      <c r="JL62">
        <v>2.36816</v>
      </c>
      <c r="JM62">
        <v>32.487499999999997</v>
      </c>
      <c r="JN62">
        <v>24.253900000000002</v>
      </c>
      <c r="JO62">
        <v>2</v>
      </c>
      <c r="JP62">
        <v>359.61799999999999</v>
      </c>
      <c r="JQ62">
        <v>500.80200000000002</v>
      </c>
      <c r="JR62">
        <v>21.999700000000001</v>
      </c>
      <c r="JS62">
        <v>26.2532</v>
      </c>
      <c r="JT62">
        <v>30.0001</v>
      </c>
      <c r="JU62">
        <v>26.505400000000002</v>
      </c>
      <c r="JV62">
        <v>26.534800000000001</v>
      </c>
      <c r="JW62">
        <v>-1</v>
      </c>
      <c r="JX62">
        <v>21.7911</v>
      </c>
      <c r="JY62">
        <v>69.664100000000005</v>
      </c>
      <c r="JZ62">
        <v>22</v>
      </c>
      <c r="KA62">
        <v>400</v>
      </c>
      <c r="KB62">
        <v>15.372199999999999</v>
      </c>
      <c r="KC62">
        <v>101.051</v>
      </c>
      <c r="KD62">
        <v>100.67700000000001</v>
      </c>
    </row>
    <row r="63" spans="1:290" x14ac:dyDescent="0.35">
      <c r="A63">
        <v>45</v>
      </c>
      <c r="B63">
        <v>1717097230.0999999</v>
      </c>
      <c r="C63">
        <v>14400.099999904631</v>
      </c>
      <c r="D63" t="s">
        <v>610</v>
      </c>
      <c r="E63" t="s">
        <v>611</v>
      </c>
      <c r="F63">
        <v>15</v>
      </c>
      <c r="G63">
        <v>1717097222.099999</v>
      </c>
      <c r="H63">
        <f t="shared" si="0"/>
        <v>1.6277599542145723E-3</v>
      </c>
      <c r="I63">
        <f t="shared" si="1"/>
        <v>1.6277599542145722</v>
      </c>
      <c r="J63">
        <f t="shared" si="2"/>
        <v>12.116820303331211</v>
      </c>
      <c r="K63">
        <f t="shared" si="3"/>
        <v>422.37103225806447</v>
      </c>
      <c r="L63">
        <f t="shared" si="4"/>
        <v>275.5695660192506</v>
      </c>
      <c r="M63">
        <f t="shared" si="5"/>
        <v>27.764483961886704</v>
      </c>
      <c r="N63">
        <f t="shared" si="6"/>
        <v>42.555184596383732</v>
      </c>
      <c r="O63">
        <f t="shared" si="7"/>
        <v>0.14141051086398906</v>
      </c>
      <c r="P63">
        <f t="shared" si="8"/>
        <v>2.9402888440641015</v>
      </c>
      <c r="Q63">
        <f t="shared" si="9"/>
        <v>0.13773799969068459</v>
      </c>
      <c r="R63">
        <f t="shared" si="10"/>
        <v>8.6408266255623783E-2</v>
      </c>
      <c r="S63">
        <f t="shared" si="11"/>
        <v>77.176179216481842</v>
      </c>
      <c r="T63">
        <f t="shared" si="12"/>
        <v>23.44526936815679</v>
      </c>
      <c r="U63">
        <f t="shared" si="13"/>
        <v>23.44526936815679</v>
      </c>
      <c r="V63">
        <f t="shared" si="14"/>
        <v>2.8966160081264629</v>
      </c>
      <c r="W63">
        <f t="shared" si="15"/>
        <v>59.953370670394676</v>
      </c>
      <c r="X63">
        <f t="shared" si="16"/>
        <v>1.7332940007689286</v>
      </c>
      <c r="Y63">
        <f t="shared" si="17"/>
        <v>2.8910701456604495</v>
      </c>
      <c r="Z63">
        <f t="shared" si="18"/>
        <v>1.1633220073575343</v>
      </c>
      <c r="AA63">
        <f t="shared" si="19"/>
        <v>-71.784213980862631</v>
      </c>
      <c r="AB63">
        <f t="shared" si="20"/>
        <v>-5.0354688906797787</v>
      </c>
      <c r="AC63">
        <f t="shared" si="21"/>
        <v>-0.35655365671541511</v>
      </c>
      <c r="AD63">
        <f t="shared" si="22"/>
        <v>-5.7311775988111435E-5</v>
      </c>
      <c r="AE63">
        <f t="shared" si="23"/>
        <v>12.122371180035106</v>
      </c>
      <c r="AF63">
        <f t="shared" si="24"/>
        <v>1.6264882954584574</v>
      </c>
      <c r="AG63">
        <f t="shared" si="25"/>
        <v>12.116820303331211</v>
      </c>
      <c r="AH63">
        <v>444.56490569564158</v>
      </c>
      <c r="AI63">
        <v>429.80211515151518</v>
      </c>
      <c r="AJ63">
        <v>7.2859658857503254E-4</v>
      </c>
      <c r="AK63">
        <v>67.056010275577634</v>
      </c>
      <c r="AL63">
        <f t="shared" si="26"/>
        <v>1.6277599542145722</v>
      </c>
      <c r="AM63">
        <v>15.286495651515169</v>
      </c>
      <c r="AN63">
        <v>17.205265454545451</v>
      </c>
      <c r="AO63">
        <v>1.9811183296185169E-6</v>
      </c>
      <c r="AP63">
        <v>78.17130999592591</v>
      </c>
      <c r="AQ63">
        <v>120</v>
      </c>
      <c r="AR63">
        <v>24</v>
      </c>
      <c r="AS63">
        <f t="shared" si="27"/>
        <v>1</v>
      </c>
      <c r="AT63">
        <f t="shared" si="28"/>
        <v>0</v>
      </c>
      <c r="AU63">
        <f t="shared" si="29"/>
        <v>53846.139379188804</v>
      </c>
      <c r="AV63" t="s">
        <v>476</v>
      </c>
      <c r="AW63">
        <v>10253.9</v>
      </c>
      <c r="AX63">
        <v>1242.208461538462</v>
      </c>
      <c r="AY63">
        <v>6166.32</v>
      </c>
      <c r="AZ63">
        <f t="shared" si="30"/>
        <v>0.79854946523397063</v>
      </c>
      <c r="BA63">
        <v>-1.9353733883053861</v>
      </c>
      <c r="BB63" t="s">
        <v>612</v>
      </c>
      <c r="BC63">
        <v>10262.799999999999</v>
      </c>
      <c r="BD63">
        <v>1913.3368</v>
      </c>
      <c r="BE63">
        <v>4034.73</v>
      </c>
      <c r="BF63">
        <f t="shared" si="31"/>
        <v>0.5257831874747505</v>
      </c>
      <c r="BG63">
        <v>0.5</v>
      </c>
      <c r="BH63">
        <f t="shared" si="32"/>
        <v>336.60053831791839</v>
      </c>
      <c r="BI63">
        <f t="shared" si="33"/>
        <v>12.116820303331211</v>
      </c>
      <c r="BJ63">
        <f t="shared" si="34"/>
        <v>88.489451971256017</v>
      </c>
      <c r="BK63">
        <f t="shared" si="35"/>
        <v>4.17473892402523E-2</v>
      </c>
      <c r="BL63">
        <f t="shared" si="36"/>
        <v>0.52831044456506371</v>
      </c>
      <c r="BM63">
        <f t="shared" si="37"/>
        <v>1122.7192263955415</v>
      </c>
      <c r="BN63" t="s">
        <v>431</v>
      </c>
      <c r="BO63">
        <v>0</v>
      </c>
      <c r="BP63">
        <f t="shared" si="38"/>
        <v>1122.7192263955415</v>
      </c>
      <c r="BQ63">
        <f t="shared" si="39"/>
        <v>0.72173621868240467</v>
      </c>
      <c r="BR63">
        <f t="shared" si="40"/>
        <v>0.72849771684538112</v>
      </c>
      <c r="BS63">
        <f t="shared" si="41"/>
        <v>0.42263257852517105</v>
      </c>
      <c r="BT63">
        <f t="shared" si="42"/>
        <v>0.75966941374737706</v>
      </c>
      <c r="BU63">
        <f t="shared" si="43"/>
        <v>0.43288824457985003</v>
      </c>
      <c r="BV63">
        <f t="shared" si="44"/>
        <v>0.42747225323192678</v>
      </c>
      <c r="BW63">
        <f t="shared" si="45"/>
        <v>0.57252774676807316</v>
      </c>
      <c r="DF63">
        <f t="shared" si="46"/>
        <v>400.01670967741939</v>
      </c>
      <c r="DG63">
        <f t="shared" si="47"/>
        <v>336.60053831791839</v>
      </c>
      <c r="DH63">
        <f t="shared" si="48"/>
        <v>0.84146619422313396</v>
      </c>
      <c r="DI63">
        <f t="shared" si="49"/>
        <v>0.19293238844626789</v>
      </c>
      <c r="DJ63">
        <v>1717097222.099999</v>
      </c>
      <c r="DK63">
        <v>422.37103225806447</v>
      </c>
      <c r="DL63">
        <v>437.7348709677421</v>
      </c>
      <c r="DM63">
        <v>17.203383870967741</v>
      </c>
      <c r="DN63">
        <v>15.286096774193551</v>
      </c>
      <c r="DO63">
        <v>421.98603225806448</v>
      </c>
      <c r="DP63">
        <v>17.203383870967741</v>
      </c>
      <c r="DQ63">
        <v>500.24032258064523</v>
      </c>
      <c r="DR63">
        <v>100.65306451612901</v>
      </c>
      <c r="DS63">
        <v>0.1000206774193549</v>
      </c>
      <c r="DT63">
        <v>23.413503225806451</v>
      </c>
      <c r="DU63">
        <v>22.880938709677409</v>
      </c>
      <c r="DV63">
        <v>999.90000000000032</v>
      </c>
      <c r="DW63">
        <v>0</v>
      </c>
      <c r="DX63">
        <v>0</v>
      </c>
      <c r="DY63">
        <v>9996.0658064516138</v>
      </c>
      <c r="DZ63">
        <v>0</v>
      </c>
      <c r="EA63">
        <v>2.1050900000000001</v>
      </c>
      <c r="EB63">
        <v>-15.415674193548391</v>
      </c>
      <c r="EC63">
        <v>429.71167741935483</v>
      </c>
      <c r="ED63">
        <v>444.53009677419362</v>
      </c>
      <c r="EE63">
        <v>1.9171841935483871</v>
      </c>
      <c r="EF63">
        <v>437.7348709677421</v>
      </c>
      <c r="EG63">
        <v>15.286096774193551</v>
      </c>
      <c r="EH63">
        <v>1.7315619354838709</v>
      </c>
      <c r="EI63">
        <v>1.53859129032258</v>
      </c>
      <c r="EJ63">
        <v>15.182309677419349</v>
      </c>
      <c r="EK63">
        <v>13.357154838709681</v>
      </c>
      <c r="EL63">
        <v>400.01670967741939</v>
      </c>
      <c r="EM63">
        <v>0.95001299999999955</v>
      </c>
      <c r="EN63">
        <v>4.9987199999999968E-2</v>
      </c>
      <c r="EO63">
        <v>0</v>
      </c>
      <c r="EP63">
        <v>1913.33064516129</v>
      </c>
      <c r="EQ63">
        <v>8.8681199999999976</v>
      </c>
      <c r="ER63">
        <v>4264.2532258064512</v>
      </c>
      <c r="ES63">
        <v>3375.559677419355</v>
      </c>
      <c r="ET63">
        <v>35.945129032258059</v>
      </c>
      <c r="EU63">
        <v>38.148999999999987</v>
      </c>
      <c r="EV63">
        <v>37.122967741935483</v>
      </c>
      <c r="EW63">
        <v>38.199193548387079</v>
      </c>
      <c r="EX63">
        <v>38.493903225806442</v>
      </c>
      <c r="EY63">
        <v>371.59709677419369</v>
      </c>
      <c r="EZ63">
        <v>19.54999999999999</v>
      </c>
      <c r="FA63">
        <v>0</v>
      </c>
      <c r="FB63">
        <v>599</v>
      </c>
      <c r="FC63">
        <v>0</v>
      </c>
      <c r="FD63">
        <v>1913.3368</v>
      </c>
      <c r="FE63">
        <v>0.41076922824011841</v>
      </c>
      <c r="FF63">
        <v>-3.9007692068593092</v>
      </c>
      <c r="FG63">
        <v>4264.2335999999996</v>
      </c>
      <c r="FH63">
        <v>15</v>
      </c>
      <c r="FI63">
        <v>1717097251.0999999</v>
      </c>
      <c r="FJ63" t="s">
        <v>613</v>
      </c>
      <c r="FK63">
        <v>1717097251.0999999</v>
      </c>
      <c r="FL63">
        <v>1717097251.0999999</v>
      </c>
      <c r="FM63">
        <v>48</v>
      </c>
      <c r="FN63">
        <v>5.1999999999999998E-2</v>
      </c>
      <c r="FO63">
        <v>0</v>
      </c>
      <c r="FP63">
        <v>0.38500000000000001</v>
      </c>
      <c r="FQ63">
        <v>0</v>
      </c>
      <c r="FR63">
        <v>439</v>
      </c>
      <c r="FS63">
        <v>15</v>
      </c>
      <c r="FT63">
        <v>0.09</v>
      </c>
      <c r="FU63">
        <v>0.05</v>
      </c>
      <c r="FV63">
        <v>-15.42213414634146</v>
      </c>
      <c r="FW63">
        <v>0.1016445993031419</v>
      </c>
      <c r="FX63">
        <v>3.5636584447734973E-2</v>
      </c>
      <c r="FY63">
        <v>1</v>
      </c>
      <c r="FZ63">
        <v>422.31625311492598</v>
      </c>
      <c r="GA63">
        <v>0.50418664247445444</v>
      </c>
      <c r="GB63">
        <v>3.8904936605608918E-2</v>
      </c>
      <c r="GC63">
        <v>1</v>
      </c>
      <c r="GD63">
        <v>1.9183482926829269</v>
      </c>
      <c r="GE63">
        <v>-1.230794425086768E-2</v>
      </c>
      <c r="GF63">
        <v>2.4242050770923048E-3</v>
      </c>
      <c r="GG63">
        <v>1</v>
      </c>
      <c r="GH63">
        <v>3</v>
      </c>
      <c r="GI63">
        <v>3</v>
      </c>
      <c r="GJ63" t="s">
        <v>433</v>
      </c>
      <c r="GK63">
        <v>2.9921899999999999</v>
      </c>
      <c r="GL63">
        <v>2.74661</v>
      </c>
      <c r="GM63">
        <v>9.4057000000000002E-2</v>
      </c>
      <c r="GN63">
        <v>9.6598900000000001E-2</v>
      </c>
      <c r="GO63">
        <v>9.2759300000000003E-2</v>
      </c>
      <c r="GP63">
        <v>8.4924299999999994E-2</v>
      </c>
      <c r="GQ63">
        <v>27086</v>
      </c>
      <c r="GR63">
        <v>24283.3</v>
      </c>
      <c r="GS63">
        <v>30129.1</v>
      </c>
      <c r="GT63">
        <v>27643.1</v>
      </c>
      <c r="GU63">
        <v>35991</v>
      </c>
      <c r="GV63">
        <v>35294.9</v>
      </c>
      <c r="GW63">
        <v>42763.7</v>
      </c>
      <c r="GX63">
        <v>41433.800000000003</v>
      </c>
      <c r="GY63">
        <v>1.7736499999999999</v>
      </c>
      <c r="GZ63">
        <v>1.9299200000000001</v>
      </c>
      <c r="HA63">
        <v>4.80376E-2</v>
      </c>
      <c r="HB63">
        <v>0</v>
      </c>
      <c r="HC63">
        <v>22.083400000000001</v>
      </c>
      <c r="HD63">
        <v>999.9</v>
      </c>
      <c r="HE63">
        <v>50.9</v>
      </c>
      <c r="HF63">
        <v>27.3</v>
      </c>
      <c r="HG63">
        <v>18.4206</v>
      </c>
      <c r="HH63">
        <v>60.438200000000002</v>
      </c>
      <c r="HI63">
        <v>10.9335</v>
      </c>
      <c r="HJ63">
        <v>1</v>
      </c>
      <c r="HK63">
        <v>-6.02515E-2</v>
      </c>
      <c r="HL63">
        <v>0.35690100000000002</v>
      </c>
      <c r="HM63">
        <v>20.355799999999999</v>
      </c>
      <c r="HN63">
        <v>5.2214799999999997</v>
      </c>
      <c r="HO63">
        <v>12.009399999999999</v>
      </c>
      <c r="HP63">
        <v>4.9737</v>
      </c>
      <c r="HQ63">
        <v>3.2917299999999998</v>
      </c>
      <c r="HR63">
        <v>9999</v>
      </c>
      <c r="HS63">
        <v>9999</v>
      </c>
      <c r="HT63">
        <v>9999</v>
      </c>
      <c r="HU63">
        <v>999.9</v>
      </c>
      <c r="HV63">
        <v>1.8679600000000001</v>
      </c>
      <c r="HW63">
        <v>1.8592599999999999</v>
      </c>
      <c r="HX63">
        <v>1.8585</v>
      </c>
      <c r="HY63">
        <v>1.8606100000000001</v>
      </c>
      <c r="HZ63">
        <v>1.8648</v>
      </c>
      <c r="IA63">
        <v>1.8644400000000001</v>
      </c>
      <c r="IB63">
        <v>1.8666100000000001</v>
      </c>
      <c r="IC63">
        <v>1.8635699999999999</v>
      </c>
      <c r="ID63">
        <v>5</v>
      </c>
      <c r="IE63">
        <v>0</v>
      </c>
      <c r="IF63">
        <v>0</v>
      </c>
      <c r="IG63">
        <v>0</v>
      </c>
      <c r="IH63" t="s">
        <v>434</v>
      </c>
      <c r="II63" t="s">
        <v>435</v>
      </c>
      <c r="IJ63" t="s">
        <v>436</v>
      </c>
      <c r="IK63" t="s">
        <v>436</v>
      </c>
      <c r="IL63" t="s">
        <v>436</v>
      </c>
      <c r="IM63" t="s">
        <v>436</v>
      </c>
      <c r="IN63">
        <v>0</v>
      </c>
      <c r="IO63">
        <v>100</v>
      </c>
      <c r="IP63">
        <v>100</v>
      </c>
      <c r="IQ63">
        <v>0.38500000000000001</v>
      </c>
      <c r="IR63">
        <v>0</v>
      </c>
      <c r="IS63">
        <v>0.33309523809526809</v>
      </c>
      <c r="IT63">
        <v>0</v>
      </c>
      <c r="IU63">
        <v>0</v>
      </c>
      <c r="IV63">
        <v>0</v>
      </c>
      <c r="IW63">
        <v>-1.190476190497947E-4</v>
      </c>
      <c r="IX63">
        <v>0</v>
      </c>
      <c r="IY63">
        <v>0</v>
      </c>
      <c r="IZ63">
        <v>0</v>
      </c>
      <c r="JA63">
        <v>-1</v>
      </c>
      <c r="JB63">
        <v>-1</v>
      </c>
      <c r="JC63">
        <v>-1</v>
      </c>
      <c r="JD63">
        <v>-1</v>
      </c>
      <c r="JE63">
        <v>9.6</v>
      </c>
      <c r="JF63">
        <v>9.6</v>
      </c>
      <c r="JG63">
        <v>0.15625</v>
      </c>
      <c r="JH63">
        <v>4.99756</v>
      </c>
      <c r="JI63">
        <v>1.4489700000000001</v>
      </c>
      <c r="JJ63">
        <v>2.3168899999999999</v>
      </c>
      <c r="JK63">
        <v>1.3964799999999999</v>
      </c>
      <c r="JL63">
        <v>2.4328599999999998</v>
      </c>
      <c r="JM63">
        <v>32.465400000000002</v>
      </c>
      <c r="JN63">
        <v>24.253900000000002</v>
      </c>
      <c r="JO63">
        <v>2</v>
      </c>
      <c r="JP63">
        <v>359.74099999999999</v>
      </c>
      <c r="JQ63">
        <v>501.11500000000001</v>
      </c>
      <c r="JR63">
        <v>21.9998</v>
      </c>
      <c r="JS63">
        <v>26.1736</v>
      </c>
      <c r="JT63">
        <v>30</v>
      </c>
      <c r="JU63">
        <v>26.445599999999999</v>
      </c>
      <c r="JV63">
        <v>26.477699999999999</v>
      </c>
      <c r="JW63">
        <v>-1</v>
      </c>
      <c r="JX63">
        <v>21.683800000000002</v>
      </c>
      <c r="JY63">
        <v>69.741500000000002</v>
      </c>
      <c r="JZ63">
        <v>22</v>
      </c>
      <c r="KA63">
        <v>400</v>
      </c>
      <c r="KB63">
        <v>15.299300000000001</v>
      </c>
      <c r="KC63">
        <v>101.051</v>
      </c>
      <c r="KD63">
        <v>100.676</v>
      </c>
    </row>
    <row r="64" spans="1:290" x14ac:dyDescent="0.35">
      <c r="A64">
        <v>46</v>
      </c>
      <c r="B64">
        <v>1717097530.0999999</v>
      </c>
      <c r="C64">
        <v>14700.099999904631</v>
      </c>
      <c r="D64" t="s">
        <v>614</v>
      </c>
      <c r="E64" t="s">
        <v>615</v>
      </c>
      <c r="F64">
        <v>15</v>
      </c>
      <c r="G64">
        <v>1717097522.099999</v>
      </c>
      <c r="H64">
        <f t="shared" si="0"/>
        <v>1.6006910663299912E-3</v>
      </c>
      <c r="I64">
        <f t="shared" si="1"/>
        <v>1.6006910663299911</v>
      </c>
      <c r="J64">
        <f t="shared" si="2"/>
        <v>12.105437865566534</v>
      </c>
      <c r="K64">
        <f t="shared" si="3"/>
        <v>427.33406451612899</v>
      </c>
      <c r="L64">
        <f t="shared" si="4"/>
        <v>278.85627270905087</v>
      </c>
      <c r="M64">
        <f t="shared" si="5"/>
        <v>28.093829904307917</v>
      </c>
      <c r="N64">
        <f t="shared" si="6"/>
        <v>43.052467151631021</v>
      </c>
      <c r="O64">
        <f t="shared" si="7"/>
        <v>0.13961750080754312</v>
      </c>
      <c r="P64">
        <f t="shared" si="8"/>
        <v>2.940486293352492</v>
      </c>
      <c r="Q64">
        <f t="shared" si="9"/>
        <v>0.13603649390317799</v>
      </c>
      <c r="R64">
        <f t="shared" si="10"/>
        <v>8.5336897816963381E-2</v>
      </c>
      <c r="S64">
        <f t="shared" si="11"/>
        <v>77.174777906730554</v>
      </c>
      <c r="T64">
        <f t="shared" si="12"/>
        <v>23.391657539292233</v>
      </c>
      <c r="U64">
        <f t="shared" si="13"/>
        <v>23.391657539292233</v>
      </c>
      <c r="V64">
        <f t="shared" si="14"/>
        <v>2.8872616282020225</v>
      </c>
      <c r="W64">
        <f t="shared" si="15"/>
        <v>60.023124944676667</v>
      </c>
      <c r="X64">
        <f t="shared" si="16"/>
        <v>1.7289720761913168</v>
      </c>
      <c r="Y64">
        <f t="shared" si="17"/>
        <v>2.8805099331048005</v>
      </c>
      <c r="Z64">
        <f t="shared" si="18"/>
        <v>1.1582895520107057</v>
      </c>
      <c r="AA64">
        <f t="shared" si="19"/>
        <v>-70.590476025152611</v>
      </c>
      <c r="AB64">
        <f t="shared" si="20"/>
        <v>-6.1492494859331508</v>
      </c>
      <c r="AC64">
        <f t="shared" si="21"/>
        <v>-0.43513781948588481</v>
      </c>
      <c r="AD64">
        <f t="shared" si="22"/>
        <v>-8.542384109588852E-5</v>
      </c>
      <c r="AE64">
        <f t="shared" si="23"/>
        <v>12.204523119874697</v>
      </c>
      <c r="AF64">
        <f t="shared" si="24"/>
        <v>1.6018527848132715</v>
      </c>
      <c r="AG64">
        <f t="shared" si="25"/>
        <v>12.105437865566534</v>
      </c>
      <c r="AH64">
        <v>449.77127724154809</v>
      </c>
      <c r="AI64">
        <v>434.91638181818172</v>
      </c>
      <c r="AJ64">
        <v>2.010591304628918E-2</v>
      </c>
      <c r="AK64">
        <v>67.053259729418471</v>
      </c>
      <c r="AL64">
        <f t="shared" si="26"/>
        <v>1.6006910663299911</v>
      </c>
      <c r="AM64">
        <v>15.27211293487151</v>
      </c>
      <c r="AN64">
        <v>17.1590903030303</v>
      </c>
      <c r="AO64">
        <v>-2.026224730945675E-8</v>
      </c>
      <c r="AP64">
        <v>78.15602116131042</v>
      </c>
      <c r="AQ64">
        <v>121</v>
      </c>
      <c r="AR64">
        <v>24</v>
      </c>
      <c r="AS64">
        <f t="shared" si="27"/>
        <v>1</v>
      </c>
      <c r="AT64">
        <f t="shared" si="28"/>
        <v>0</v>
      </c>
      <c r="AU64">
        <f t="shared" si="29"/>
        <v>53862.820779207941</v>
      </c>
      <c r="AV64" t="s">
        <v>476</v>
      </c>
      <c r="AW64">
        <v>10253.9</v>
      </c>
      <c r="AX64">
        <v>1242.208461538462</v>
      </c>
      <c r="AY64">
        <v>6166.32</v>
      </c>
      <c r="AZ64">
        <f t="shared" si="30"/>
        <v>0.79854946523397063</v>
      </c>
      <c r="BA64">
        <v>-1.9353733883053861</v>
      </c>
      <c r="BB64" t="s">
        <v>616</v>
      </c>
      <c r="BC64">
        <v>10262.5</v>
      </c>
      <c r="BD64">
        <v>1919.578</v>
      </c>
      <c r="BE64">
        <v>4026.81</v>
      </c>
      <c r="BF64">
        <f t="shared" si="31"/>
        <v>0.52330057787678086</v>
      </c>
      <c r="BG64">
        <v>0.5</v>
      </c>
      <c r="BH64">
        <f t="shared" si="32"/>
        <v>336.59467072755882</v>
      </c>
      <c r="BI64">
        <f t="shared" si="33"/>
        <v>12.105437865566534</v>
      </c>
      <c r="BJ64">
        <f t="shared" si="34"/>
        <v>88.070092850988146</v>
      </c>
      <c r="BK64">
        <f t="shared" si="35"/>
        <v>4.1714300536970221E-2</v>
      </c>
      <c r="BL64">
        <f t="shared" si="36"/>
        <v>0.53131635214971651</v>
      </c>
      <c r="BM64">
        <f t="shared" si="37"/>
        <v>1122.1051049496452</v>
      </c>
      <c r="BN64" t="s">
        <v>431</v>
      </c>
      <c r="BO64">
        <v>0</v>
      </c>
      <c r="BP64">
        <f t="shared" si="38"/>
        <v>1122.1051049496452</v>
      </c>
      <c r="BQ64">
        <f t="shared" si="39"/>
        <v>0.72134143280918517</v>
      </c>
      <c r="BR64">
        <f t="shared" si="40"/>
        <v>0.72545476257871966</v>
      </c>
      <c r="BS64">
        <f t="shared" si="41"/>
        <v>0.424151239492076</v>
      </c>
      <c r="BT64">
        <f t="shared" si="42"/>
        <v>0.75674453629879934</v>
      </c>
      <c r="BU64">
        <f t="shared" si="43"/>
        <v>0.43449665656201941</v>
      </c>
      <c r="BV64">
        <f t="shared" si="44"/>
        <v>0.42407054701586189</v>
      </c>
      <c r="BW64">
        <f t="shared" si="45"/>
        <v>0.57592945298413811</v>
      </c>
      <c r="DF64">
        <f t="shared" si="46"/>
        <v>400.00977419354842</v>
      </c>
      <c r="DG64">
        <f t="shared" si="47"/>
        <v>336.59467072755882</v>
      </c>
      <c r="DH64">
        <f t="shared" si="48"/>
        <v>0.84146611518721137</v>
      </c>
      <c r="DI64">
        <f t="shared" si="49"/>
        <v>0.19293223037442286</v>
      </c>
      <c r="DJ64">
        <v>1717097522.099999</v>
      </c>
      <c r="DK64">
        <v>427.33406451612899</v>
      </c>
      <c r="DL64">
        <v>442.79361290322572</v>
      </c>
      <c r="DM64">
        <v>17.161587096774191</v>
      </c>
      <c r="DN64">
        <v>15.273245161290321</v>
      </c>
      <c r="DO64">
        <v>426.908064516129</v>
      </c>
      <c r="DP64">
        <v>17.16058709677419</v>
      </c>
      <c r="DQ64">
        <v>500.23645161290318</v>
      </c>
      <c r="DR64">
        <v>100.6466774193549</v>
      </c>
      <c r="DS64">
        <v>9.995320645161293E-2</v>
      </c>
      <c r="DT64">
        <v>23.352867741935491</v>
      </c>
      <c r="DU64">
        <v>22.84840322580645</v>
      </c>
      <c r="DV64">
        <v>999.90000000000032</v>
      </c>
      <c r="DW64">
        <v>0</v>
      </c>
      <c r="DX64">
        <v>0</v>
      </c>
      <c r="DY64">
        <v>9997.8232258064527</v>
      </c>
      <c r="DZ64">
        <v>0</v>
      </c>
      <c r="EA64">
        <v>2.1604899999999998</v>
      </c>
      <c r="EB64">
        <v>-15.50060967741936</v>
      </c>
      <c r="EC64">
        <v>434.7536774193548</v>
      </c>
      <c r="ED64">
        <v>449.66148387096769</v>
      </c>
      <c r="EE64">
        <v>1.887341290322581</v>
      </c>
      <c r="EF64">
        <v>442.79361290322572</v>
      </c>
      <c r="EG64">
        <v>15.273245161290321</v>
      </c>
      <c r="EH64">
        <v>1.7271561290322579</v>
      </c>
      <c r="EI64">
        <v>1.537201612903226</v>
      </c>
      <c r="EJ64">
        <v>15.142661290322581</v>
      </c>
      <c r="EK64">
        <v>13.343290322580639</v>
      </c>
      <c r="EL64">
        <v>400.00977419354842</v>
      </c>
      <c r="EM64">
        <v>0.95002425806451618</v>
      </c>
      <c r="EN64">
        <v>4.9975987096774192E-2</v>
      </c>
      <c r="EO64">
        <v>0</v>
      </c>
      <c r="EP64">
        <v>1919.5864516129029</v>
      </c>
      <c r="EQ64">
        <v>8.8681199999999976</v>
      </c>
      <c r="ER64">
        <v>4281.4045161290323</v>
      </c>
      <c r="ES64">
        <v>3375.512580645162</v>
      </c>
      <c r="ET64">
        <v>35.911032258064523</v>
      </c>
      <c r="EU64">
        <v>39.150967741935467</v>
      </c>
      <c r="EV64">
        <v>37.219548387096758</v>
      </c>
      <c r="EW64">
        <v>39.707387096774177</v>
      </c>
      <c r="EX64">
        <v>39.288032258064511</v>
      </c>
      <c r="EY64">
        <v>371.59354838709669</v>
      </c>
      <c r="EZ64">
        <v>19.54870967741935</v>
      </c>
      <c r="FA64">
        <v>0</v>
      </c>
      <c r="FB64">
        <v>299.19999980926508</v>
      </c>
      <c r="FC64">
        <v>0</v>
      </c>
      <c r="FD64">
        <v>1919.578</v>
      </c>
      <c r="FE64">
        <v>-0.37384615517072001</v>
      </c>
      <c r="FF64">
        <v>6.2530769155438097</v>
      </c>
      <c r="FG64">
        <v>4281.3843999999999</v>
      </c>
      <c r="FH64">
        <v>15</v>
      </c>
      <c r="FI64">
        <v>1717097551.0999999</v>
      </c>
      <c r="FJ64" t="s">
        <v>617</v>
      </c>
      <c r="FK64">
        <v>1717097548.0999999</v>
      </c>
      <c r="FL64">
        <v>1717097551.0999999</v>
      </c>
      <c r="FM64">
        <v>49</v>
      </c>
      <c r="FN64">
        <v>4.1000000000000002E-2</v>
      </c>
      <c r="FO64">
        <v>1E-3</v>
      </c>
      <c r="FP64">
        <v>0.42599999999999999</v>
      </c>
      <c r="FQ64">
        <v>1E-3</v>
      </c>
      <c r="FR64">
        <v>443</v>
      </c>
      <c r="FS64">
        <v>15</v>
      </c>
      <c r="FT64">
        <v>0.11</v>
      </c>
      <c r="FU64">
        <v>0.05</v>
      </c>
      <c r="FV64">
        <v>-15.504458536585361</v>
      </c>
      <c r="FW64">
        <v>7.8604181184647348E-2</v>
      </c>
      <c r="FX64">
        <v>2.0250118645960938E-2</v>
      </c>
      <c r="FY64">
        <v>1</v>
      </c>
      <c r="FZ64">
        <v>427.28751983546329</v>
      </c>
      <c r="GA64">
        <v>1.3040094572904271</v>
      </c>
      <c r="GB64">
        <v>9.497398522697463E-2</v>
      </c>
      <c r="GC64">
        <v>0</v>
      </c>
      <c r="GD64">
        <v>1.8877031707317069</v>
      </c>
      <c r="GE64">
        <v>-7.7830662020906306E-3</v>
      </c>
      <c r="GF64">
        <v>1.0217618428643761E-3</v>
      </c>
      <c r="GG64">
        <v>1</v>
      </c>
      <c r="GH64">
        <v>2</v>
      </c>
      <c r="GI64">
        <v>3</v>
      </c>
      <c r="GJ64" t="s">
        <v>441</v>
      </c>
      <c r="GK64">
        <v>2.9919199999999999</v>
      </c>
      <c r="GL64">
        <v>2.7465999999999999</v>
      </c>
      <c r="GM64">
        <v>9.4909999999999994E-2</v>
      </c>
      <c r="GN64">
        <v>9.7468399999999997E-2</v>
      </c>
      <c r="GO64">
        <v>9.2589400000000002E-2</v>
      </c>
      <c r="GP64">
        <v>8.4877300000000003E-2</v>
      </c>
      <c r="GQ64">
        <v>27064.799999999999</v>
      </c>
      <c r="GR64">
        <v>24263.9</v>
      </c>
      <c r="GS64">
        <v>30133.7</v>
      </c>
      <c r="GT64">
        <v>27647.3</v>
      </c>
      <c r="GU64">
        <v>36003.1</v>
      </c>
      <c r="GV64">
        <v>35302.400000000001</v>
      </c>
      <c r="GW64">
        <v>42770</v>
      </c>
      <c r="GX64">
        <v>41440.199999999997</v>
      </c>
      <c r="GY64">
        <v>1.7729999999999999</v>
      </c>
      <c r="GZ64">
        <v>1.9309000000000001</v>
      </c>
      <c r="HA64">
        <v>4.8063700000000001E-2</v>
      </c>
      <c r="HB64">
        <v>0</v>
      </c>
      <c r="HC64">
        <v>22.052099999999999</v>
      </c>
      <c r="HD64">
        <v>999.9</v>
      </c>
      <c r="HE64">
        <v>50.8</v>
      </c>
      <c r="HF64">
        <v>27.3</v>
      </c>
      <c r="HG64">
        <v>18.3871</v>
      </c>
      <c r="HH64">
        <v>60.528199999999998</v>
      </c>
      <c r="HI64">
        <v>12.067299999999999</v>
      </c>
      <c r="HJ64">
        <v>1</v>
      </c>
      <c r="HK64">
        <v>-6.6486299999999998E-2</v>
      </c>
      <c r="HL64">
        <v>0.28129399999999999</v>
      </c>
      <c r="HM64">
        <v>20.3583</v>
      </c>
      <c r="HN64">
        <v>5.2216300000000002</v>
      </c>
      <c r="HO64">
        <v>12.007899999999999</v>
      </c>
      <c r="HP64">
        <v>4.9741</v>
      </c>
      <c r="HQ64">
        <v>3.2916799999999999</v>
      </c>
      <c r="HR64">
        <v>9999</v>
      </c>
      <c r="HS64">
        <v>9999</v>
      </c>
      <c r="HT64">
        <v>9999</v>
      </c>
      <c r="HU64">
        <v>999.9</v>
      </c>
      <c r="HV64">
        <v>1.8678699999999999</v>
      </c>
      <c r="HW64">
        <v>1.85924</v>
      </c>
      <c r="HX64">
        <v>1.8584499999999999</v>
      </c>
      <c r="HY64">
        <v>1.8605100000000001</v>
      </c>
      <c r="HZ64">
        <v>1.8647899999999999</v>
      </c>
      <c r="IA64">
        <v>1.8644000000000001</v>
      </c>
      <c r="IB64">
        <v>1.8666100000000001</v>
      </c>
      <c r="IC64">
        <v>1.8635600000000001</v>
      </c>
      <c r="ID64">
        <v>5</v>
      </c>
      <c r="IE64">
        <v>0</v>
      </c>
      <c r="IF64">
        <v>0</v>
      </c>
      <c r="IG64">
        <v>0</v>
      </c>
      <c r="IH64" t="s">
        <v>434</v>
      </c>
      <c r="II64" t="s">
        <v>435</v>
      </c>
      <c r="IJ64" t="s">
        <v>436</v>
      </c>
      <c r="IK64" t="s">
        <v>436</v>
      </c>
      <c r="IL64" t="s">
        <v>436</v>
      </c>
      <c r="IM64" t="s">
        <v>436</v>
      </c>
      <c r="IN64">
        <v>0</v>
      </c>
      <c r="IO64">
        <v>100</v>
      </c>
      <c r="IP64">
        <v>100</v>
      </c>
      <c r="IQ64">
        <v>0.42599999999999999</v>
      </c>
      <c r="IR64">
        <v>1E-3</v>
      </c>
      <c r="IS64">
        <v>0.38489999999995922</v>
      </c>
      <c r="IT64">
        <v>0</v>
      </c>
      <c r="IU64">
        <v>0</v>
      </c>
      <c r="IV64">
        <v>0</v>
      </c>
      <c r="IW64">
        <v>-4.9999999980343554E-6</v>
      </c>
      <c r="IX64">
        <v>0</v>
      </c>
      <c r="IY64">
        <v>0</v>
      </c>
      <c r="IZ64">
        <v>0</v>
      </c>
      <c r="JA64">
        <v>-1</v>
      </c>
      <c r="JB64">
        <v>-1</v>
      </c>
      <c r="JC64">
        <v>-1</v>
      </c>
      <c r="JD64">
        <v>-1</v>
      </c>
      <c r="JE64">
        <v>4.7</v>
      </c>
      <c r="JF64">
        <v>4.7</v>
      </c>
      <c r="JG64">
        <v>0.15625</v>
      </c>
      <c r="JH64">
        <v>4.99756</v>
      </c>
      <c r="JI64">
        <v>1.4477500000000001</v>
      </c>
      <c r="JJ64">
        <v>2.3168899999999999</v>
      </c>
      <c r="JK64">
        <v>1.3964799999999999</v>
      </c>
      <c r="JL64">
        <v>2.5293000000000001</v>
      </c>
      <c r="JM64">
        <v>32.443300000000001</v>
      </c>
      <c r="JN64">
        <v>24.262599999999999</v>
      </c>
      <c r="JO64">
        <v>2</v>
      </c>
      <c r="JP64">
        <v>359.06799999999998</v>
      </c>
      <c r="JQ64">
        <v>501.245</v>
      </c>
      <c r="JR64">
        <v>21.999600000000001</v>
      </c>
      <c r="JS64">
        <v>26.103000000000002</v>
      </c>
      <c r="JT64">
        <v>29.9999</v>
      </c>
      <c r="JU64">
        <v>26.3825</v>
      </c>
      <c r="JV64">
        <v>26.417300000000001</v>
      </c>
      <c r="JW64">
        <v>-1</v>
      </c>
      <c r="JX64">
        <v>21.616</v>
      </c>
      <c r="JY64">
        <v>70.079899999999995</v>
      </c>
      <c r="JZ64">
        <v>22</v>
      </c>
      <c r="KA64">
        <v>400</v>
      </c>
      <c r="KB64">
        <v>15.263299999999999</v>
      </c>
      <c r="KC64">
        <v>101.066</v>
      </c>
      <c r="KD64">
        <v>100.69199999999999</v>
      </c>
    </row>
    <row r="65" spans="1:290" x14ac:dyDescent="0.35">
      <c r="A65">
        <v>47</v>
      </c>
      <c r="B65">
        <v>1717097830.0999999</v>
      </c>
      <c r="C65">
        <v>15000.099999904631</v>
      </c>
      <c r="D65" t="s">
        <v>618</v>
      </c>
      <c r="E65" t="s">
        <v>619</v>
      </c>
      <c r="F65">
        <v>15</v>
      </c>
      <c r="G65">
        <v>1717097822.099999</v>
      </c>
      <c r="H65">
        <f t="shared" si="0"/>
        <v>1.5594990521571018E-3</v>
      </c>
      <c r="I65">
        <f t="shared" si="1"/>
        <v>1.5594990521571017</v>
      </c>
      <c r="J65">
        <f t="shared" si="2"/>
        <v>12.039902156761016</v>
      </c>
      <c r="K65">
        <f t="shared" si="3"/>
        <v>429.01564516129031</v>
      </c>
      <c r="L65">
        <f t="shared" si="4"/>
        <v>276.98318520527397</v>
      </c>
      <c r="M65">
        <f t="shared" si="5"/>
        <v>27.90333633394452</v>
      </c>
      <c r="N65">
        <f t="shared" si="6"/>
        <v>43.219113934977401</v>
      </c>
      <c r="O65">
        <f t="shared" si="7"/>
        <v>0.13539961474276058</v>
      </c>
      <c r="P65">
        <f t="shared" si="8"/>
        <v>2.9404994054047648</v>
      </c>
      <c r="Q65">
        <f t="shared" si="9"/>
        <v>0.1320289076136445</v>
      </c>
      <c r="R65">
        <f t="shared" si="10"/>
        <v>8.2813922854328731E-2</v>
      </c>
      <c r="S65">
        <f t="shared" si="11"/>
        <v>77.171655234143188</v>
      </c>
      <c r="T65">
        <f t="shared" si="12"/>
        <v>23.458432491883755</v>
      </c>
      <c r="U65">
        <f t="shared" si="13"/>
        <v>23.458432491883755</v>
      </c>
      <c r="V65">
        <f t="shared" si="14"/>
        <v>2.8989168050586676</v>
      </c>
      <c r="W65">
        <f t="shared" si="15"/>
        <v>60.076210419282084</v>
      </c>
      <c r="X65">
        <f t="shared" si="16"/>
        <v>1.7363694661929807</v>
      </c>
      <c r="Y65">
        <f t="shared" si="17"/>
        <v>2.8902779554079112</v>
      </c>
      <c r="Z65">
        <f t="shared" si="18"/>
        <v>1.1625473388656868</v>
      </c>
      <c r="AA65">
        <f t="shared" si="19"/>
        <v>-68.77390820012819</v>
      </c>
      <c r="AB65">
        <f t="shared" si="20"/>
        <v>-7.8425807304520356</v>
      </c>
      <c r="AC65">
        <f t="shared" si="21"/>
        <v>-0.55530530644662068</v>
      </c>
      <c r="AD65">
        <f t="shared" si="22"/>
        <v>-1.3900288366475166E-4</v>
      </c>
      <c r="AE65">
        <f t="shared" si="23"/>
        <v>11.915969347322571</v>
      </c>
      <c r="AF65">
        <f t="shared" si="24"/>
        <v>1.5590980217149146</v>
      </c>
      <c r="AG65">
        <f t="shared" si="25"/>
        <v>12.039902156761016</v>
      </c>
      <c r="AH65">
        <v>451.15301618690268</v>
      </c>
      <c r="AI65">
        <v>436.47338181818151</v>
      </c>
      <c r="AJ65">
        <v>2.3104671194522312E-3</v>
      </c>
      <c r="AK65">
        <v>67.056145297116942</v>
      </c>
      <c r="AL65">
        <f t="shared" si="26"/>
        <v>1.5594990521571017</v>
      </c>
      <c r="AM65">
        <v>15.39737341424475</v>
      </c>
      <c r="AN65">
        <v>17.235652727272729</v>
      </c>
      <c r="AO65">
        <v>1.1253711857333991E-6</v>
      </c>
      <c r="AP65">
        <v>78.171991426184249</v>
      </c>
      <c r="AQ65">
        <v>122</v>
      </c>
      <c r="AR65">
        <v>24</v>
      </c>
      <c r="AS65">
        <f t="shared" si="27"/>
        <v>1</v>
      </c>
      <c r="AT65">
        <f t="shared" si="28"/>
        <v>0</v>
      </c>
      <c r="AU65">
        <f t="shared" si="29"/>
        <v>53852.871254445425</v>
      </c>
      <c r="AV65" t="s">
        <v>476</v>
      </c>
      <c r="AW65">
        <v>10253.9</v>
      </c>
      <c r="AX65">
        <v>1242.208461538462</v>
      </c>
      <c r="AY65">
        <v>6166.32</v>
      </c>
      <c r="AZ65">
        <f t="shared" si="30"/>
        <v>0.79854946523397063</v>
      </c>
      <c r="BA65">
        <v>-1.9353733883053861</v>
      </c>
      <c r="BB65" t="s">
        <v>620</v>
      </c>
      <c r="BC65">
        <v>10260.5</v>
      </c>
      <c r="BD65">
        <v>1922.3050000000001</v>
      </c>
      <c r="BE65">
        <v>4009.95</v>
      </c>
      <c r="BF65">
        <f t="shared" si="31"/>
        <v>0.52061621715981499</v>
      </c>
      <c r="BG65">
        <v>0.5</v>
      </c>
      <c r="BH65">
        <f t="shared" si="32"/>
        <v>336.5805405202974</v>
      </c>
      <c r="BI65">
        <f t="shared" si="33"/>
        <v>12.039902156761016</v>
      </c>
      <c r="BJ65">
        <f t="shared" si="34"/>
        <v>87.614643887641535</v>
      </c>
      <c r="BK65">
        <f t="shared" si="35"/>
        <v>4.1521341440188299E-2</v>
      </c>
      <c r="BL65">
        <f t="shared" si="36"/>
        <v>0.53775483484831477</v>
      </c>
      <c r="BM65">
        <f t="shared" si="37"/>
        <v>1120.7919498774424</v>
      </c>
      <c r="BN65" t="s">
        <v>431</v>
      </c>
      <c r="BO65">
        <v>0</v>
      </c>
      <c r="BP65">
        <f t="shared" si="38"/>
        <v>1120.7919498774424</v>
      </c>
      <c r="BQ65">
        <f t="shared" si="39"/>
        <v>0.72049727555768961</v>
      </c>
      <c r="BR65">
        <f t="shared" si="40"/>
        <v>0.72257902260191076</v>
      </c>
      <c r="BS65">
        <f t="shared" si="41"/>
        <v>0.42738242233092355</v>
      </c>
      <c r="BT65">
        <f t="shared" si="42"/>
        <v>0.75427743920063683</v>
      </c>
      <c r="BU65">
        <f t="shared" si="43"/>
        <v>0.43792062449375879</v>
      </c>
      <c r="BV65">
        <f t="shared" si="44"/>
        <v>0.42129669937004383</v>
      </c>
      <c r="BW65">
        <f t="shared" si="45"/>
        <v>0.57870330062995623</v>
      </c>
      <c r="DF65">
        <f t="shared" si="46"/>
        <v>399.99290322580651</v>
      </c>
      <c r="DG65">
        <f t="shared" si="47"/>
        <v>336.5805405202974</v>
      </c>
      <c r="DH65">
        <f t="shared" si="48"/>
        <v>0.84146628054120465</v>
      </c>
      <c r="DI65">
        <f t="shared" si="49"/>
        <v>0.19293256108240939</v>
      </c>
      <c r="DJ65">
        <v>1717097822.099999</v>
      </c>
      <c r="DK65">
        <v>429.01564516129031</v>
      </c>
      <c r="DL65">
        <v>444.11041935483883</v>
      </c>
      <c r="DM65">
        <v>17.236116129032261</v>
      </c>
      <c r="DN65">
        <v>15.398303225806449</v>
      </c>
      <c r="DO65">
        <v>428.61464516129018</v>
      </c>
      <c r="DP65">
        <v>17.233116129032261</v>
      </c>
      <c r="DQ65">
        <v>500.23325806451612</v>
      </c>
      <c r="DR65">
        <v>100.6401935483871</v>
      </c>
      <c r="DS65">
        <v>9.998789354838708E-2</v>
      </c>
      <c r="DT65">
        <v>23.408961290322591</v>
      </c>
      <c r="DU65">
        <v>22.8893806451613</v>
      </c>
      <c r="DV65">
        <v>999.90000000000032</v>
      </c>
      <c r="DW65">
        <v>0</v>
      </c>
      <c r="DX65">
        <v>0</v>
      </c>
      <c r="DY65">
        <v>9998.5419354838705</v>
      </c>
      <c r="DZ65">
        <v>0</v>
      </c>
      <c r="EA65">
        <v>2.2158899999999999</v>
      </c>
      <c r="EB65">
        <v>-15.069812903225801</v>
      </c>
      <c r="EC65">
        <v>436.56454838709692</v>
      </c>
      <c r="ED65">
        <v>451.055935483871</v>
      </c>
      <c r="EE65">
        <v>1.8359790322580649</v>
      </c>
      <c r="EF65">
        <v>444.11041935483883</v>
      </c>
      <c r="EG65">
        <v>15.398303225806449</v>
      </c>
      <c r="EH65">
        <v>1.7344629032258061</v>
      </c>
      <c r="EI65">
        <v>1.549688709677419</v>
      </c>
      <c r="EJ65">
        <v>15.208345161290319</v>
      </c>
      <c r="EK65">
        <v>13.46742580645161</v>
      </c>
      <c r="EL65">
        <v>399.99290322580651</v>
      </c>
      <c r="EM65">
        <v>0.95001419354838668</v>
      </c>
      <c r="EN65">
        <v>4.9986012903225782E-2</v>
      </c>
      <c r="EO65">
        <v>0</v>
      </c>
      <c r="EP65">
        <v>1922.2683870967739</v>
      </c>
      <c r="EQ65">
        <v>8.8681199999999976</v>
      </c>
      <c r="ER65">
        <v>4293.1512903225803</v>
      </c>
      <c r="ES65">
        <v>3375.3570967741939</v>
      </c>
      <c r="ET65">
        <v>36.104677419354843</v>
      </c>
      <c r="EU65">
        <v>38.258000000000003</v>
      </c>
      <c r="EV65">
        <v>37.245935483870959</v>
      </c>
      <c r="EW65">
        <v>38.384935483870962</v>
      </c>
      <c r="EX65">
        <v>38.633000000000003</v>
      </c>
      <c r="EY65">
        <v>371.57354838709682</v>
      </c>
      <c r="EZ65">
        <v>19.54999999999999</v>
      </c>
      <c r="FA65">
        <v>0</v>
      </c>
      <c r="FB65">
        <v>299.59999990463263</v>
      </c>
      <c r="FC65">
        <v>0</v>
      </c>
      <c r="FD65">
        <v>1922.3050000000001</v>
      </c>
      <c r="FE65">
        <v>2.9035897325571431</v>
      </c>
      <c r="FF65">
        <v>3.170598311663841</v>
      </c>
      <c r="FG65">
        <v>4293.207692307692</v>
      </c>
      <c r="FH65">
        <v>15</v>
      </c>
      <c r="FI65">
        <v>1717097851.5999999</v>
      </c>
      <c r="FJ65" t="s">
        <v>621</v>
      </c>
      <c r="FK65">
        <v>1717097851.5999999</v>
      </c>
      <c r="FL65">
        <v>1717097850.5999999</v>
      </c>
      <c r="FM65">
        <v>50</v>
      </c>
      <c r="FN65">
        <v>-2.5000000000000001E-2</v>
      </c>
      <c r="FO65">
        <v>1E-3</v>
      </c>
      <c r="FP65">
        <v>0.40100000000000002</v>
      </c>
      <c r="FQ65">
        <v>3.0000000000000001E-3</v>
      </c>
      <c r="FR65">
        <v>445</v>
      </c>
      <c r="FS65">
        <v>15</v>
      </c>
      <c r="FT65">
        <v>0.14000000000000001</v>
      </c>
      <c r="FU65">
        <v>0.03</v>
      </c>
      <c r="FV65">
        <v>-15.0832756097561</v>
      </c>
      <c r="FW65">
        <v>-0.46401114982577202</v>
      </c>
      <c r="FX65">
        <v>0.12836885835497611</v>
      </c>
      <c r="FY65">
        <v>1</v>
      </c>
      <c r="FZ65">
        <v>429.04348668070003</v>
      </c>
      <c r="GA65">
        <v>-1.2180739977823549</v>
      </c>
      <c r="GB65">
        <v>8.9440436497889159E-2</v>
      </c>
      <c r="GC65">
        <v>0</v>
      </c>
      <c r="GD65">
        <v>1.835512926829268</v>
      </c>
      <c r="GE65">
        <v>1.241038327526865E-2</v>
      </c>
      <c r="GF65">
        <v>1.3810163169987429E-3</v>
      </c>
      <c r="GG65">
        <v>1</v>
      </c>
      <c r="GH65">
        <v>2</v>
      </c>
      <c r="GI65">
        <v>3</v>
      </c>
      <c r="GJ65" t="s">
        <v>441</v>
      </c>
      <c r="GK65">
        <v>2.9922599999999999</v>
      </c>
      <c r="GL65">
        <v>2.7466599999999999</v>
      </c>
      <c r="GM65">
        <v>9.5164600000000002E-2</v>
      </c>
      <c r="GN65">
        <v>9.7688499999999998E-2</v>
      </c>
      <c r="GO65">
        <v>9.2894000000000004E-2</v>
      </c>
      <c r="GP65">
        <v>8.5391800000000004E-2</v>
      </c>
      <c r="GQ65">
        <v>27060.9</v>
      </c>
      <c r="GR65">
        <v>24262.6</v>
      </c>
      <c r="GS65">
        <v>30137.5</v>
      </c>
      <c r="GT65">
        <v>27652.2</v>
      </c>
      <c r="GU65">
        <v>35995.5</v>
      </c>
      <c r="GV65">
        <v>35287.9</v>
      </c>
      <c r="GW65">
        <v>42775.7</v>
      </c>
      <c r="GX65">
        <v>41446.699999999997</v>
      </c>
      <c r="GY65">
        <v>1.7721800000000001</v>
      </c>
      <c r="GZ65">
        <v>1.93222</v>
      </c>
      <c r="HA65">
        <v>5.0444200000000002E-2</v>
      </c>
      <c r="HB65">
        <v>0</v>
      </c>
      <c r="HC65">
        <v>22.063300000000002</v>
      </c>
      <c r="HD65">
        <v>999.9</v>
      </c>
      <c r="HE65">
        <v>50.8</v>
      </c>
      <c r="HF65">
        <v>27.3</v>
      </c>
      <c r="HG65">
        <v>18.3886</v>
      </c>
      <c r="HH65">
        <v>60.618200000000002</v>
      </c>
      <c r="HI65">
        <v>11.851000000000001</v>
      </c>
      <c r="HJ65">
        <v>1</v>
      </c>
      <c r="HK65">
        <v>-7.3729699999999995E-2</v>
      </c>
      <c r="HL65">
        <v>0.282522</v>
      </c>
      <c r="HM65">
        <v>20.356400000000001</v>
      </c>
      <c r="HN65">
        <v>5.2223800000000002</v>
      </c>
      <c r="HO65">
        <v>12.009499999999999</v>
      </c>
      <c r="HP65">
        <v>4.9741499999999998</v>
      </c>
      <c r="HQ65">
        <v>3.2917999999999998</v>
      </c>
      <c r="HR65">
        <v>9999</v>
      </c>
      <c r="HS65">
        <v>9999</v>
      </c>
      <c r="HT65">
        <v>9999</v>
      </c>
      <c r="HU65">
        <v>999.9</v>
      </c>
      <c r="HV65">
        <v>1.8679300000000001</v>
      </c>
      <c r="HW65">
        <v>1.85928</v>
      </c>
      <c r="HX65">
        <v>1.8584799999999999</v>
      </c>
      <c r="HY65">
        <v>1.86053</v>
      </c>
      <c r="HZ65">
        <v>1.8648100000000001</v>
      </c>
      <c r="IA65">
        <v>1.86442</v>
      </c>
      <c r="IB65">
        <v>1.8666100000000001</v>
      </c>
      <c r="IC65">
        <v>1.8635699999999999</v>
      </c>
      <c r="ID65">
        <v>5</v>
      </c>
      <c r="IE65">
        <v>0</v>
      </c>
      <c r="IF65">
        <v>0</v>
      </c>
      <c r="IG65">
        <v>0</v>
      </c>
      <c r="IH65" t="s">
        <v>434</v>
      </c>
      <c r="II65" t="s">
        <v>435</v>
      </c>
      <c r="IJ65" t="s">
        <v>436</v>
      </c>
      <c r="IK65" t="s">
        <v>436</v>
      </c>
      <c r="IL65" t="s">
        <v>436</v>
      </c>
      <c r="IM65" t="s">
        <v>436</v>
      </c>
      <c r="IN65">
        <v>0</v>
      </c>
      <c r="IO65">
        <v>100</v>
      </c>
      <c r="IP65">
        <v>100</v>
      </c>
      <c r="IQ65">
        <v>0.40100000000000002</v>
      </c>
      <c r="IR65">
        <v>3.0000000000000001E-3</v>
      </c>
      <c r="IS65">
        <v>0.42600000000010141</v>
      </c>
      <c r="IT65">
        <v>0</v>
      </c>
      <c r="IU65">
        <v>0</v>
      </c>
      <c r="IV65">
        <v>0</v>
      </c>
      <c r="IW65">
        <v>1.1549999999989069E-3</v>
      </c>
      <c r="IX65">
        <v>0</v>
      </c>
      <c r="IY65">
        <v>0</v>
      </c>
      <c r="IZ65">
        <v>0</v>
      </c>
      <c r="JA65">
        <v>-1</v>
      </c>
      <c r="JB65">
        <v>-1</v>
      </c>
      <c r="JC65">
        <v>-1</v>
      </c>
      <c r="JD65">
        <v>-1</v>
      </c>
      <c r="JE65">
        <v>4.7</v>
      </c>
      <c r="JF65">
        <v>4.7</v>
      </c>
      <c r="JG65">
        <v>0.15625</v>
      </c>
      <c r="JH65">
        <v>4.99756</v>
      </c>
      <c r="JI65">
        <v>1.4477500000000001</v>
      </c>
      <c r="JJ65">
        <v>2.3168899999999999</v>
      </c>
      <c r="JK65">
        <v>1.3964799999999999</v>
      </c>
      <c r="JL65">
        <v>2.5476100000000002</v>
      </c>
      <c r="JM65">
        <v>32.421199999999999</v>
      </c>
      <c r="JN65">
        <v>24.262599999999999</v>
      </c>
      <c r="JO65">
        <v>2</v>
      </c>
      <c r="JP65">
        <v>358.24099999999999</v>
      </c>
      <c r="JQ65">
        <v>501.48099999999999</v>
      </c>
      <c r="JR65">
        <v>21.9999</v>
      </c>
      <c r="JS65">
        <v>26.021799999999999</v>
      </c>
      <c r="JT65">
        <v>30</v>
      </c>
      <c r="JU65">
        <v>26.306799999999999</v>
      </c>
      <c r="JV65">
        <v>26.342199999999998</v>
      </c>
      <c r="JW65">
        <v>-1</v>
      </c>
      <c r="JX65">
        <v>20.909700000000001</v>
      </c>
      <c r="JY65">
        <v>69.927300000000002</v>
      </c>
      <c r="JZ65">
        <v>22</v>
      </c>
      <c r="KA65">
        <v>400</v>
      </c>
      <c r="KB65">
        <v>15.375400000000001</v>
      </c>
      <c r="KC65">
        <v>101.07899999999999</v>
      </c>
      <c r="KD65">
        <v>100.709</v>
      </c>
    </row>
    <row r="66" spans="1:290" x14ac:dyDescent="0.35">
      <c r="A66">
        <v>48</v>
      </c>
      <c r="B66">
        <v>1717098130.5</v>
      </c>
      <c r="C66">
        <v>15300.5</v>
      </c>
      <c r="D66" t="s">
        <v>622</v>
      </c>
      <c r="E66" t="s">
        <v>623</v>
      </c>
      <c r="F66">
        <v>15</v>
      </c>
      <c r="G66">
        <v>1717098122.75</v>
      </c>
      <c r="H66">
        <f t="shared" si="0"/>
        <v>1.5443354094553646E-3</v>
      </c>
      <c r="I66">
        <f t="shared" si="1"/>
        <v>1.5443354094553645</v>
      </c>
      <c r="J66">
        <f t="shared" si="2"/>
        <v>11.971019237641528</v>
      </c>
      <c r="K66">
        <f t="shared" si="3"/>
        <v>433.07560000000001</v>
      </c>
      <c r="L66">
        <f t="shared" si="4"/>
        <v>281.36591396991759</v>
      </c>
      <c r="M66">
        <f t="shared" si="5"/>
        <v>28.345060522573824</v>
      </c>
      <c r="N66">
        <f t="shared" si="6"/>
        <v>43.62843359257235</v>
      </c>
      <c r="O66">
        <f t="shared" si="7"/>
        <v>0.13494811826184239</v>
      </c>
      <c r="P66">
        <f t="shared" si="8"/>
        <v>2.9406737076113876</v>
      </c>
      <c r="Q66">
        <f t="shared" si="9"/>
        <v>0.13159974698264826</v>
      </c>
      <c r="R66">
        <f t="shared" si="10"/>
        <v>8.2543759922901264E-2</v>
      </c>
      <c r="S66">
        <f t="shared" si="11"/>
        <v>77.165246043684789</v>
      </c>
      <c r="T66">
        <f t="shared" si="12"/>
        <v>23.393029047064889</v>
      </c>
      <c r="U66">
        <f t="shared" si="13"/>
        <v>23.393029047064889</v>
      </c>
      <c r="V66">
        <f t="shared" si="14"/>
        <v>2.8875006039647255</v>
      </c>
      <c r="W66">
        <f t="shared" si="15"/>
        <v>60.190250225213738</v>
      </c>
      <c r="X66">
        <f t="shared" si="16"/>
        <v>1.7324039602852832</v>
      </c>
      <c r="Y66">
        <f t="shared" si="17"/>
        <v>2.8782135874218016</v>
      </c>
      <c r="Z66">
        <f t="shared" si="18"/>
        <v>1.1550966436794423</v>
      </c>
      <c r="AA66">
        <f t="shared" si="19"/>
        <v>-68.10519155698158</v>
      </c>
      <c r="AB66">
        <f t="shared" si="20"/>
        <v>-8.4615291439782432</v>
      </c>
      <c r="AC66">
        <f t="shared" si="21"/>
        <v>-0.59868705863468996</v>
      </c>
      <c r="AD66">
        <f t="shared" si="22"/>
        <v>-1.6171590973002026E-4</v>
      </c>
      <c r="AE66">
        <f t="shared" si="23"/>
        <v>12.067491339718277</v>
      </c>
      <c r="AF66">
        <f t="shared" si="24"/>
        <v>1.5459856918836563</v>
      </c>
      <c r="AG66">
        <f t="shared" si="25"/>
        <v>11.971019237641528</v>
      </c>
      <c r="AH66">
        <v>455.44943070090761</v>
      </c>
      <c r="AI66">
        <v>440.77963030303027</v>
      </c>
      <c r="AJ66">
        <v>1.5881055959139759E-2</v>
      </c>
      <c r="AK66">
        <v>67.055587707598349</v>
      </c>
      <c r="AL66">
        <f t="shared" si="26"/>
        <v>1.5443354094553645</v>
      </c>
      <c r="AM66">
        <v>15.37544513593549</v>
      </c>
      <c r="AN66">
        <v>17.195945454545459</v>
      </c>
      <c r="AO66">
        <v>8.691823990174624E-7</v>
      </c>
      <c r="AP66">
        <v>78.169103463273615</v>
      </c>
      <c r="AQ66">
        <v>122</v>
      </c>
      <c r="AR66">
        <v>24</v>
      </c>
      <c r="AS66">
        <f t="shared" si="27"/>
        <v>1</v>
      </c>
      <c r="AT66">
        <f t="shared" si="28"/>
        <v>0</v>
      </c>
      <c r="AU66">
        <f t="shared" si="29"/>
        <v>53870.606247540862</v>
      </c>
      <c r="AV66" t="s">
        <v>476</v>
      </c>
      <c r="AW66">
        <v>10253.9</v>
      </c>
      <c r="AX66">
        <v>1242.208461538462</v>
      </c>
      <c r="AY66">
        <v>6166.32</v>
      </c>
      <c r="AZ66">
        <f t="shared" si="30"/>
        <v>0.79854946523397063</v>
      </c>
      <c r="BA66">
        <v>-1.9353733883053861</v>
      </c>
      <c r="BB66" t="s">
        <v>624</v>
      </c>
      <c r="BC66">
        <v>10262.9</v>
      </c>
      <c r="BD66">
        <v>1931.9648</v>
      </c>
      <c r="BE66">
        <v>4011.57</v>
      </c>
      <c r="BF66">
        <f t="shared" si="31"/>
        <v>0.51840182272776003</v>
      </c>
      <c r="BG66">
        <v>0.5</v>
      </c>
      <c r="BH66">
        <f t="shared" si="32"/>
        <v>336.55175518850899</v>
      </c>
      <c r="BI66">
        <f t="shared" si="33"/>
        <v>11.971019237641528</v>
      </c>
      <c r="BJ66">
        <f t="shared" si="34"/>
        <v>87.234521665974967</v>
      </c>
      <c r="BK66">
        <f t="shared" si="35"/>
        <v>4.1320220178788496E-2</v>
      </c>
      <c r="BL66">
        <f t="shared" si="36"/>
        <v>0.53713384036673906</v>
      </c>
      <c r="BM66">
        <f t="shared" si="37"/>
        <v>1120.9184703224203</v>
      </c>
      <c r="BN66" t="s">
        <v>431</v>
      </c>
      <c r="BO66">
        <v>0</v>
      </c>
      <c r="BP66">
        <f t="shared" si="38"/>
        <v>1120.9184703224203</v>
      </c>
      <c r="BQ66">
        <f t="shared" si="39"/>
        <v>0.72057860879345981</v>
      </c>
      <c r="BR66">
        <f t="shared" si="40"/>
        <v>0.71942438535023179</v>
      </c>
      <c r="BS66">
        <f t="shared" si="41"/>
        <v>0.42707205508333373</v>
      </c>
      <c r="BT66">
        <f t="shared" si="42"/>
        <v>0.75093308371549128</v>
      </c>
      <c r="BU66">
        <f t="shared" si="43"/>
        <v>0.43759163113376953</v>
      </c>
      <c r="BV66">
        <f t="shared" si="44"/>
        <v>0.41740723306109367</v>
      </c>
      <c r="BW66">
        <f t="shared" si="45"/>
        <v>0.58259276693890638</v>
      </c>
      <c r="DF66">
        <f t="shared" si="46"/>
        <v>399.95856666666663</v>
      </c>
      <c r="DG66">
        <f t="shared" si="47"/>
        <v>336.55175518850899</v>
      </c>
      <c r="DH66">
        <f t="shared" si="48"/>
        <v>0.8414665498813978</v>
      </c>
      <c r="DI66">
        <f t="shared" si="49"/>
        <v>0.19293309976279577</v>
      </c>
      <c r="DJ66">
        <v>1717098122.75</v>
      </c>
      <c r="DK66">
        <v>433.07560000000001</v>
      </c>
      <c r="DL66">
        <v>448.35306666666662</v>
      </c>
      <c r="DM66">
        <v>17.19662666666666</v>
      </c>
      <c r="DN66">
        <v>15.374176666666671</v>
      </c>
      <c r="DO66">
        <v>432.66559999999998</v>
      </c>
      <c r="DP66">
        <v>17.19362666666666</v>
      </c>
      <c r="DQ66">
        <v>500.22770000000008</v>
      </c>
      <c r="DR66">
        <v>100.6409666666667</v>
      </c>
      <c r="DS66">
        <v>9.9951529999999997E-2</v>
      </c>
      <c r="DT66">
        <v>23.339656666666659</v>
      </c>
      <c r="DU66">
        <v>22.847006666666669</v>
      </c>
      <c r="DV66">
        <v>999.9000000000002</v>
      </c>
      <c r="DW66">
        <v>0</v>
      </c>
      <c r="DX66">
        <v>0</v>
      </c>
      <c r="DY66">
        <v>9999.4566666666669</v>
      </c>
      <c r="DZ66">
        <v>0</v>
      </c>
      <c r="EA66">
        <v>2.7814466666666671</v>
      </c>
      <c r="EB66">
        <v>-15.28621666666667</v>
      </c>
      <c r="EC66">
        <v>440.64426666666662</v>
      </c>
      <c r="ED66">
        <v>455.3536666666667</v>
      </c>
      <c r="EE66">
        <v>1.822126333333334</v>
      </c>
      <c r="EF66">
        <v>448.35306666666662</v>
      </c>
      <c r="EG66">
        <v>15.374176666666671</v>
      </c>
      <c r="EH66">
        <v>1.730651666666666</v>
      </c>
      <c r="EI66">
        <v>1.547271333333333</v>
      </c>
      <c r="EJ66">
        <v>15.17413333333333</v>
      </c>
      <c r="EK66">
        <v>13.44347333333333</v>
      </c>
      <c r="EL66">
        <v>399.95856666666663</v>
      </c>
      <c r="EM66">
        <v>0.95000809999999969</v>
      </c>
      <c r="EN66">
        <v>4.9992089999999982E-2</v>
      </c>
      <c r="EO66">
        <v>0</v>
      </c>
      <c r="EP66">
        <v>1931.951</v>
      </c>
      <c r="EQ66">
        <v>8.8681199999999993</v>
      </c>
      <c r="ER66">
        <v>4324.6473333333333</v>
      </c>
      <c r="ES66">
        <v>3375.0549999999998</v>
      </c>
      <c r="ET66">
        <v>35.449833333333331</v>
      </c>
      <c r="EU66">
        <v>37.995599999999989</v>
      </c>
      <c r="EV66">
        <v>36.626866666666658</v>
      </c>
      <c r="EW66">
        <v>38.128899999999987</v>
      </c>
      <c r="EX66">
        <v>38.330999999999989</v>
      </c>
      <c r="EY66">
        <v>371.53899999999999</v>
      </c>
      <c r="EZ66">
        <v>19.552</v>
      </c>
      <c r="FA66">
        <v>0</v>
      </c>
      <c r="FB66">
        <v>299.79999995231628</v>
      </c>
      <c r="FC66">
        <v>0</v>
      </c>
      <c r="FD66">
        <v>1931.9648</v>
      </c>
      <c r="FE66">
        <v>1.8146153737304711</v>
      </c>
      <c r="FF66">
        <v>35.581538396930348</v>
      </c>
      <c r="FG66">
        <v>4324.8303999999998</v>
      </c>
      <c r="FH66">
        <v>15</v>
      </c>
      <c r="FI66">
        <v>1717098150.5</v>
      </c>
      <c r="FJ66" t="s">
        <v>625</v>
      </c>
      <c r="FK66">
        <v>1717098147.5</v>
      </c>
      <c r="FL66">
        <v>1717098150.5</v>
      </c>
      <c r="FM66">
        <v>51</v>
      </c>
      <c r="FN66">
        <v>8.9999999999999993E-3</v>
      </c>
      <c r="FO66">
        <v>0</v>
      </c>
      <c r="FP66">
        <v>0.41</v>
      </c>
      <c r="FQ66">
        <v>3.0000000000000001E-3</v>
      </c>
      <c r="FR66">
        <v>449</v>
      </c>
      <c r="FS66">
        <v>15</v>
      </c>
      <c r="FT66">
        <v>0.13</v>
      </c>
      <c r="FU66">
        <v>0.04</v>
      </c>
      <c r="FV66">
        <v>-15.24720487804878</v>
      </c>
      <c r="FW66">
        <v>-0.64437491289198523</v>
      </c>
      <c r="FX66">
        <v>0.1038826963952659</v>
      </c>
      <c r="FY66">
        <v>0</v>
      </c>
      <c r="FZ66">
        <v>433.05491998015248</v>
      </c>
      <c r="GA66">
        <v>0.69148851208956164</v>
      </c>
      <c r="GB66">
        <v>5.9837029297181467E-2</v>
      </c>
      <c r="GC66">
        <v>1</v>
      </c>
      <c r="GD66">
        <v>1.82311</v>
      </c>
      <c r="GE66">
        <v>-1.943289198606327E-2</v>
      </c>
      <c r="GF66">
        <v>2.0092056433011459E-3</v>
      </c>
      <c r="GG66">
        <v>1</v>
      </c>
      <c r="GH66">
        <v>2</v>
      </c>
      <c r="GI66">
        <v>3</v>
      </c>
      <c r="GJ66" t="s">
        <v>441</v>
      </c>
      <c r="GK66">
        <v>2.992</v>
      </c>
      <c r="GL66">
        <v>2.7466400000000002</v>
      </c>
      <c r="GM66">
        <v>9.5883599999999999E-2</v>
      </c>
      <c r="GN66">
        <v>9.8410999999999998E-2</v>
      </c>
      <c r="GO66">
        <v>9.2740600000000006E-2</v>
      </c>
      <c r="GP66">
        <v>8.5303699999999996E-2</v>
      </c>
      <c r="GQ66">
        <v>27040.7</v>
      </c>
      <c r="GR66">
        <v>24242.6</v>
      </c>
      <c r="GS66">
        <v>30138.799999999999</v>
      </c>
      <c r="GT66">
        <v>27651.4</v>
      </c>
      <c r="GU66">
        <v>36003.199999999997</v>
      </c>
      <c r="GV66">
        <v>35290.400000000001</v>
      </c>
      <c r="GW66">
        <v>42777.5</v>
      </c>
      <c r="GX66">
        <v>41445.5</v>
      </c>
      <c r="GY66">
        <v>1.7715000000000001</v>
      </c>
      <c r="GZ66">
        <v>1.9325000000000001</v>
      </c>
      <c r="HA66">
        <v>4.8451099999999997E-2</v>
      </c>
      <c r="HB66">
        <v>0</v>
      </c>
      <c r="HC66">
        <v>22.042400000000001</v>
      </c>
      <c r="HD66">
        <v>999.9</v>
      </c>
      <c r="HE66">
        <v>50.8</v>
      </c>
      <c r="HF66">
        <v>27.2</v>
      </c>
      <c r="HG66">
        <v>18.279499999999999</v>
      </c>
      <c r="HH66">
        <v>60.648200000000003</v>
      </c>
      <c r="HI66">
        <v>11.9832</v>
      </c>
      <c r="HJ66">
        <v>1</v>
      </c>
      <c r="HK66">
        <v>-7.4956800000000004E-2</v>
      </c>
      <c r="HL66">
        <v>0.29500300000000002</v>
      </c>
      <c r="HM66">
        <v>20.3584</v>
      </c>
      <c r="HN66">
        <v>5.2231300000000003</v>
      </c>
      <c r="HO66">
        <v>12.009499999999999</v>
      </c>
      <c r="HP66">
        <v>4.9740000000000002</v>
      </c>
      <c r="HQ66">
        <v>3.2918500000000002</v>
      </c>
      <c r="HR66">
        <v>9999</v>
      </c>
      <c r="HS66">
        <v>9999</v>
      </c>
      <c r="HT66">
        <v>9999</v>
      </c>
      <c r="HU66">
        <v>999.9</v>
      </c>
      <c r="HV66">
        <v>1.8679600000000001</v>
      </c>
      <c r="HW66">
        <v>1.85928</v>
      </c>
      <c r="HX66">
        <v>1.8585</v>
      </c>
      <c r="HY66">
        <v>1.8606100000000001</v>
      </c>
      <c r="HZ66">
        <v>1.8648100000000001</v>
      </c>
      <c r="IA66">
        <v>1.86446</v>
      </c>
      <c r="IB66">
        <v>1.8666100000000001</v>
      </c>
      <c r="IC66">
        <v>1.86358</v>
      </c>
      <c r="ID66">
        <v>5</v>
      </c>
      <c r="IE66">
        <v>0</v>
      </c>
      <c r="IF66">
        <v>0</v>
      </c>
      <c r="IG66">
        <v>0</v>
      </c>
      <c r="IH66" t="s">
        <v>434</v>
      </c>
      <c r="II66" t="s">
        <v>435</v>
      </c>
      <c r="IJ66" t="s">
        <v>436</v>
      </c>
      <c r="IK66" t="s">
        <v>436</v>
      </c>
      <c r="IL66" t="s">
        <v>436</v>
      </c>
      <c r="IM66" t="s">
        <v>436</v>
      </c>
      <c r="IN66">
        <v>0</v>
      </c>
      <c r="IO66">
        <v>100</v>
      </c>
      <c r="IP66">
        <v>100</v>
      </c>
      <c r="IQ66">
        <v>0.41</v>
      </c>
      <c r="IR66">
        <v>3.0000000000000001E-3</v>
      </c>
      <c r="IS66">
        <v>0.40123809523794313</v>
      </c>
      <c r="IT66">
        <v>0</v>
      </c>
      <c r="IU66">
        <v>0</v>
      </c>
      <c r="IV66">
        <v>0</v>
      </c>
      <c r="IW66">
        <v>2.6571428571458E-3</v>
      </c>
      <c r="IX66">
        <v>0</v>
      </c>
      <c r="IY66">
        <v>0</v>
      </c>
      <c r="IZ66">
        <v>0</v>
      </c>
      <c r="JA66">
        <v>-1</v>
      </c>
      <c r="JB66">
        <v>-1</v>
      </c>
      <c r="JC66">
        <v>-1</v>
      </c>
      <c r="JD66">
        <v>-1</v>
      </c>
      <c r="JE66">
        <v>4.5999999999999996</v>
      </c>
      <c r="JF66">
        <v>4.7</v>
      </c>
      <c r="JG66">
        <v>0.15625</v>
      </c>
      <c r="JH66">
        <v>4.99756</v>
      </c>
      <c r="JI66">
        <v>1.4477500000000001</v>
      </c>
      <c r="JJ66">
        <v>2.3168899999999999</v>
      </c>
      <c r="JK66">
        <v>1.3964799999999999</v>
      </c>
      <c r="JL66">
        <v>2.52441</v>
      </c>
      <c r="JM66">
        <v>32.399099999999997</v>
      </c>
      <c r="JN66">
        <v>24.262599999999999</v>
      </c>
      <c r="JO66">
        <v>2</v>
      </c>
      <c r="JP66">
        <v>357.71600000000001</v>
      </c>
      <c r="JQ66">
        <v>501.31400000000002</v>
      </c>
      <c r="JR66">
        <v>21.9999</v>
      </c>
      <c r="JS66">
        <v>25.9998</v>
      </c>
      <c r="JT66">
        <v>30.0001</v>
      </c>
      <c r="JU66">
        <v>26.2713</v>
      </c>
      <c r="JV66">
        <v>26.302399999999999</v>
      </c>
      <c r="JW66">
        <v>-1</v>
      </c>
      <c r="JX66">
        <v>21.056000000000001</v>
      </c>
      <c r="JY66">
        <v>70.0655</v>
      </c>
      <c r="JZ66">
        <v>22</v>
      </c>
      <c r="KA66">
        <v>400</v>
      </c>
      <c r="KB66">
        <v>15.3149</v>
      </c>
      <c r="KC66">
        <v>101.084</v>
      </c>
      <c r="KD66">
        <v>100.706</v>
      </c>
    </row>
    <row r="67" spans="1:290" x14ac:dyDescent="0.35">
      <c r="A67">
        <v>49</v>
      </c>
      <c r="B67">
        <v>1717098430.5</v>
      </c>
      <c r="C67">
        <v>15600.5</v>
      </c>
      <c r="D67" t="s">
        <v>626</v>
      </c>
      <c r="E67" t="s">
        <v>627</v>
      </c>
      <c r="F67">
        <v>15</v>
      </c>
      <c r="G67">
        <v>1717098422.5</v>
      </c>
      <c r="H67">
        <f t="shared" si="0"/>
        <v>1.5527934502708644E-3</v>
      </c>
      <c r="I67">
        <f t="shared" si="1"/>
        <v>1.5527934502708645</v>
      </c>
      <c r="J67">
        <f t="shared" si="2"/>
        <v>11.888876510285034</v>
      </c>
      <c r="K67">
        <f t="shared" si="3"/>
        <v>434.46890322580651</v>
      </c>
      <c r="L67">
        <f t="shared" si="4"/>
        <v>282.1566133402074</v>
      </c>
      <c r="M67">
        <f t="shared" si="5"/>
        <v>28.424812572290612</v>
      </c>
      <c r="N67">
        <f t="shared" si="6"/>
        <v>43.768944475498436</v>
      </c>
      <c r="O67">
        <f t="shared" si="7"/>
        <v>0.13355179924118601</v>
      </c>
      <c r="P67">
        <f t="shared" si="8"/>
        <v>2.9426853001345177</v>
      </c>
      <c r="Q67">
        <f t="shared" si="9"/>
        <v>0.13027363717747717</v>
      </c>
      <c r="R67">
        <f t="shared" si="10"/>
        <v>8.1708851096933433E-2</v>
      </c>
      <c r="S67">
        <f t="shared" si="11"/>
        <v>77.169777838332735</v>
      </c>
      <c r="T67">
        <f t="shared" si="12"/>
        <v>23.488191538213393</v>
      </c>
      <c r="U67">
        <f t="shared" si="13"/>
        <v>23.488191538213393</v>
      </c>
      <c r="V67">
        <f t="shared" si="14"/>
        <v>2.9041243140447386</v>
      </c>
      <c r="W67">
        <f t="shared" si="15"/>
        <v>59.787912338394875</v>
      </c>
      <c r="X67">
        <f t="shared" si="16"/>
        <v>1.730965241279695</v>
      </c>
      <c r="Y67">
        <f t="shared" si="17"/>
        <v>2.895175920314073</v>
      </c>
      <c r="Z67">
        <f t="shared" si="18"/>
        <v>1.1731590727650436</v>
      </c>
      <c r="AA67">
        <f t="shared" si="19"/>
        <v>-68.478191156945115</v>
      </c>
      <c r="AB67">
        <f t="shared" si="20"/>
        <v>-8.1172412342931342</v>
      </c>
      <c r="AC67">
        <f t="shared" si="21"/>
        <v>-0.57449416427929489</v>
      </c>
      <c r="AD67">
        <f t="shared" si="22"/>
        <v>-1.4871718481579421E-4</v>
      </c>
      <c r="AE67">
        <f t="shared" si="23"/>
        <v>11.869076650981347</v>
      </c>
      <c r="AF67">
        <f t="shared" si="24"/>
        <v>1.5533064737517934</v>
      </c>
      <c r="AG67">
        <f t="shared" si="25"/>
        <v>11.888876510285034</v>
      </c>
      <c r="AH67">
        <v>456.52611474454579</v>
      </c>
      <c r="AI67">
        <v>442.04613939393943</v>
      </c>
      <c r="AJ67">
        <v>-4.3437787971684788E-4</v>
      </c>
      <c r="AK67">
        <v>67.058471107811854</v>
      </c>
      <c r="AL67">
        <f t="shared" si="26"/>
        <v>1.5527934502708645</v>
      </c>
      <c r="AM67">
        <v>15.351329618555081</v>
      </c>
      <c r="AN67">
        <v>17.181835151515159</v>
      </c>
      <c r="AO67">
        <v>-3.00299100953978E-6</v>
      </c>
      <c r="AP67">
        <v>78.109232079677781</v>
      </c>
      <c r="AQ67">
        <v>122</v>
      </c>
      <c r="AR67">
        <v>24</v>
      </c>
      <c r="AS67">
        <f t="shared" si="27"/>
        <v>1</v>
      </c>
      <c r="AT67">
        <f t="shared" si="28"/>
        <v>0</v>
      </c>
      <c r="AU67">
        <f t="shared" si="29"/>
        <v>53912.045079000731</v>
      </c>
      <c r="AV67" t="s">
        <v>476</v>
      </c>
      <c r="AW67">
        <v>10253.9</v>
      </c>
      <c r="AX67">
        <v>1242.208461538462</v>
      </c>
      <c r="AY67">
        <v>6166.32</v>
      </c>
      <c r="AZ67">
        <f t="shared" si="30"/>
        <v>0.79854946523397063</v>
      </c>
      <c r="BA67">
        <v>-1.9353733883053861</v>
      </c>
      <c r="BB67" t="s">
        <v>628</v>
      </c>
      <c r="BC67">
        <v>10262.1</v>
      </c>
      <c r="BD67">
        <v>1933.49</v>
      </c>
      <c r="BE67">
        <v>3992.6</v>
      </c>
      <c r="BF67">
        <f t="shared" si="31"/>
        <v>0.51573160346641278</v>
      </c>
      <c r="BG67">
        <v>0.5</v>
      </c>
      <c r="BH67">
        <f t="shared" si="32"/>
        <v>336.57227198368241</v>
      </c>
      <c r="BI67">
        <f t="shared" si="33"/>
        <v>11.888876510285034</v>
      </c>
      <c r="BJ67">
        <f t="shared" si="34"/>
        <v>86.790478756239068</v>
      </c>
      <c r="BK67">
        <f t="shared" si="35"/>
        <v>4.107364465026591E-2</v>
      </c>
      <c r="BL67">
        <f t="shared" si="36"/>
        <v>0.54443720883634716</v>
      </c>
      <c r="BM67">
        <f t="shared" si="37"/>
        <v>1119.4322985360543</v>
      </c>
      <c r="BN67" t="s">
        <v>431</v>
      </c>
      <c r="BO67">
        <v>0</v>
      </c>
      <c r="BP67">
        <f t="shared" si="38"/>
        <v>1119.4322985360543</v>
      </c>
      <c r="BQ67">
        <f t="shared" si="39"/>
        <v>0.71962322833841252</v>
      </c>
      <c r="BR67">
        <f t="shared" si="40"/>
        <v>0.71666892223201439</v>
      </c>
      <c r="BS67">
        <f t="shared" si="41"/>
        <v>0.4307050460761136</v>
      </c>
      <c r="BT67">
        <f t="shared" si="42"/>
        <v>0.74866068019965826</v>
      </c>
      <c r="BU67">
        <f t="shared" si="43"/>
        <v>0.44144410276277879</v>
      </c>
      <c r="BV67">
        <f t="shared" si="44"/>
        <v>0.41492965513322572</v>
      </c>
      <c r="BW67">
        <f t="shared" si="45"/>
        <v>0.58507034486677423</v>
      </c>
      <c r="DF67">
        <f t="shared" si="46"/>
        <v>399.98306451612899</v>
      </c>
      <c r="DG67">
        <f t="shared" si="47"/>
        <v>336.57227198368241</v>
      </c>
      <c r="DH67">
        <f t="shared" si="48"/>
        <v>0.84146630655686283</v>
      </c>
      <c r="DI67">
        <f t="shared" si="49"/>
        <v>0.19293261311372578</v>
      </c>
      <c r="DJ67">
        <v>1717098422.5</v>
      </c>
      <c r="DK67">
        <v>434.46890322580651</v>
      </c>
      <c r="DL67">
        <v>449.51464516129028</v>
      </c>
      <c r="DM67">
        <v>17.182287096774189</v>
      </c>
      <c r="DN67">
        <v>15.35119677419355</v>
      </c>
      <c r="DO67">
        <v>434.0439032258065</v>
      </c>
      <c r="DP67">
        <v>17.179287096774189</v>
      </c>
      <c r="DQ67">
        <v>500.23216129032261</v>
      </c>
      <c r="DR67">
        <v>100.64132258064519</v>
      </c>
      <c r="DS67">
        <v>9.9936806451612889E-2</v>
      </c>
      <c r="DT67">
        <v>23.437025806451611</v>
      </c>
      <c r="DU67">
        <v>22.916674193548381</v>
      </c>
      <c r="DV67">
        <v>999.90000000000032</v>
      </c>
      <c r="DW67">
        <v>0</v>
      </c>
      <c r="DX67">
        <v>0</v>
      </c>
      <c r="DY67">
        <v>10010.869354838709</v>
      </c>
      <c r="DZ67">
        <v>0</v>
      </c>
      <c r="EA67">
        <v>2.1265364516129028</v>
      </c>
      <c r="EB67">
        <v>-15.06052580645161</v>
      </c>
      <c r="EC67">
        <v>442.04935483870958</v>
      </c>
      <c r="ED67">
        <v>456.52287096774188</v>
      </c>
      <c r="EE67">
        <v>1.8307654838709679</v>
      </c>
      <c r="EF67">
        <v>449.51464516129028</v>
      </c>
      <c r="EG67">
        <v>15.35119677419355</v>
      </c>
      <c r="EH67">
        <v>1.729214516129032</v>
      </c>
      <c r="EI67">
        <v>1.544964516129032</v>
      </c>
      <c r="EJ67">
        <v>15.1612064516129</v>
      </c>
      <c r="EK67">
        <v>13.420570967741931</v>
      </c>
      <c r="EL67">
        <v>399.98306451612899</v>
      </c>
      <c r="EM67">
        <v>0.95002125806451587</v>
      </c>
      <c r="EN67">
        <v>4.9978929032258042E-2</v>
      </c>
      <c r="EO67">
        <v>0</v>
      </c>
      <c r="EP67">
        <v>1933.442903225806</v>
      </c>
      <c r="EQ67">
        <v>8.8681199999999976</v>
      </c>
      <c r="ER67">
        <v>4310.2641935483871</v>
      </c>
      <c r="ES67">
        <v>3375.280322580646</v>
      </c>
      <c r="ET67">
        <v>36.293999999999997</v>
      </c>
      <c r="EU67">
        <v>38.473580645161277</v>
      </c>
      <c r="EV67">
        <v>37.436999999999983</v>
      </c>
      <c r="EW67">
        <v>38.68519354838709</v>
      </c>
      <c r="EX67">
        <v>38.836387096774168</v>
      </c>
      <c r="EY67">
        <v>371.56645161290328</v>
      </c>
      <c r="EZ67">
        <v>19.54999999999999</v>
      </c>
      <c r="FA67">
        <v>0</v>
      </c>
      <c r="FB67">
        <v>299.19999980926508</v>
      </c>
      <c r="FC67">
        <v>0</v>
      </c>
      <c r="FD67">
        <v>1933.49</v>
      </c>
      <c r="FE67">
        <v>2.1653846058051571</v>
      </c>
      <c r="FF67">
        <v>-3.0192308271801012</v>
      </c>
      <c r="FG67">
        <v>4310.5516000000007</v>
      </c>
      <c r="FH67">
        <v>15</v>
      </c>
      <c r="FI67">
        <v>1717098451.5</v>
      </c>
      <c r="FJ67" t="s">
        <v>629</v>
      </c>
      <c r="FK67">
        <v>1717098449.5</v>
      </c>
      <c r="FL67">
        <v>1717098451.5</v>
      </c>
      <c r="FM67">
        <v>52</v>
      </c>
      <c r="FN67">
        <v>1.4999999999999999E-2</v>
      </c>
      <c r="FO67">
        <v>0</v>
      </c>
      <c r="FP67">
        <v>0.42499999999999999</v>
      </c>
      <c r="FQ67">
        <v>3.0000000000000001E-3</v>
      </c>
      <c r="FR67">
        <v>449</v>
      </c>
      <c r="FS67">
        <v>15</v>
      </c>
      <c r="FT67">
        <v>0.09</v>
      </c>
      <c r="FU67">
        <v>0.04</v>
      </c>
      <c r="FV67">
        <v>-15.05588292682927</v>
      </c>
      <c r="FW67">
        <v>-9.264459930313905E-2</v>
      </c>
      <c r="FX67">
        <v>3.0492541290625529E-2</v>
      </c>
      <c r="FY67">
        <v>1</v>
      </c>
      <c r="FZ67">
        <v>434.45488676324209</v>
      </c>
      <c r="GA67">
        <v>7.4456688830477791E-2</v>
      </c>
      <c r="GB67">
        <v>1.231630115859773E-2</v>
      </c>
      <c r="GC67">
        <v>1</v>
      </c>
      <c r="GD67">
        <v>1.830126585365853</v>
      </c>
      <c r="GE67">
        <v>1.144933797909376E-2</v>
      </c>
      <c r="GF67">
        <v>1.3688710138171291E-3</v>
      </c>
      <c r="GG67">
        <v>1</v>
      </c>
      <c r="GH67">
        <v>3</v>
      </c>
      <c r="GI67">
        <v>3</v>
      </c>
      <c r="GJ67" t="s">
        <v>433</v>
      </c>
      <c r="GK67">
        <v>2.99247</v>
      </c>
      <c r="GL67">
        <v>2.7466599999999999</v>
      </c>
      <c r="GM67">
        <v>9.60926E-2</v>
      </c>
      <c r="GN67">
        <v>9.85457E-2</v>
      </c>
      <c r="GO67">
        <v>9.2687599999999995E-2</v>
      </c>
      <c r="GP67">
        <v>8.5215100000000002E-2</v>
      </c>
      <c r="GQ67">
        <v>27034.1</v>
      </c>
      <c r="GR67">
        <v>24240.7</v>
      </c>
      <c r="GS67">
        <v>30138.5</v>
      </c>
      <c r="GT67">
        <v>27653.4</v>
      </c>
      <c r="GU67">
        <v>36005</v>
      </c>
      <c r="GV67">
        <v>35296.400000000001</v>
      </c>
      <c r="GW67">
        <v>42777.1</v>
      </c>
      <c r="GX67">
        <v>41448.6</v>
      </c>
      <c r="GY67">
        <v>1.7720800000000001</v>
      </c>
      <c r="GZ67">
        <v>1.9321999999999999</v>
      </c>
      <c r="HA67">
        <v>4.99859E-2</v>
      </c>
      <c r="HB67">
        <v>0</v>
      </c>
      <c r="HC67">
        <v>22.098299999999998</v>
      </c>
      <c r="HD67">
        <v>999.9</v>
      </c>
      <c r="HE67">
        <v>51</v>
      </c>
      <c r="HF67">
        <v>27.2</v>
      </c>
      <c r="HG67">
        <v>18.351700000000001</v>
      </c>
      <c r="HH67">
        <v>60.318199999999997</v>
      </c>
      <c r="HI67">
        <v>11.1378</v>
      </c>
      <c r="HJ67">
        <v>1</v>
      </c>
      <c r="HK67">
        <v>-7.5370900000000005E-2</v>
      </c>
      <c r="HL67">
        <v>0.313726</v>
      </c>
      <c r="HM67">
        <v>20.356400000000001</v>
      </c>
      <c r="HN67">
        <v>5.2229799999999997</v>
      </c>
      <c r="HO67">
        <v>12.009399999999999</v>
      </c>
      <c r="HP67">
        <v>4.9740000000000002</v>
      </c>
      <c r="HQ67">
        <v>3.2917800000000002</v>
      </c>
      <c r="HR67">
        <v>9999</v>
      </c>
      <c r="HS67">
        <v>9999</v>
      </c>
      <c r="HT67">
        <v>9999</v>
      </c>
      <c r="HU67">
        <v>999.9</v>
      </c>
      <c r="HV67">
        <v>1.8678900000000001</v>
      </c>
      <c r="HW67">
        <v>1.8592599999999999</v>
      </c>
      <c r="HX67">
        <v>1.85842</v>
      </c>
      <c r="HY67">
        <v>1.86053</v>
      </c>
      <c r="HZ67">
        <v>1.8647899999999999</v>
      </c>
      <c r="IA67">
        <v>1.86439</v>
      </c>
      <c r="IB67">
        <v>1.8666100000000001</v>
      </c>
      <c r="IC67">
        <v>1.8635699999999999</v>
      </c>
      <c r="ID67">
        <v>5</v>
      </c>
      <c r="IE67">
        <v>0</v>
      </c>
      <c r="IF67">
        <v>0</v>
      </c>
      <c r="IG67">
        <v>0</v>
      </c>
      <c r="IH67" t="s">
        <v>434</v>
      </c>
      <c r="II67" t="s">
        <v>435</v>
      </c>
      <c r="IJ67" t="s">
        <v>436</v>
      </c>
      <c r="IK67" t="s">
        <v>436</v>
      </c>
      <c r="IL67" t="s">
        <v>436</v>
      </c>
      <c r="IM67" t="s">
        <v>436</v>
      </c>
      <c r="IN67">
        <v>0</v>
      </c>
      <c r="IO67">
        <v>100</v>
      </c>
      <c r="IP67">
        <v>100</v>
      </c>
      <c r="IQ67">
        <v>0.42499999999999999</v>
      </c>
      <c r="IR67">
        <v>3.0000000000000001E-3</v>
      </c>
      <c r="IS67">
        <v>0.41015000000015789</v>
      </c>
      <c r="IT67">
        <v>0</v>
      </c>
      <c r="IU67">
        <v>0</v>
      </c>
      <c r="IV67">
        <v>0</v>
      </c>
      <c r="IW67">
        <v>2.6700000000001718E-3</v>
      </c>
      <c r="IX67">
        <v>0</v>
      </c>
      <c r="IY67">
        <v>0</v>
      </c>
      <c r="IZ67">
        <v>0</v>
      </c>
      <c r="JA67">
        <v>-1</v>
      </c>
      <c r="JB67">
        <v>-1</v>
      </c>
      <c r="JC67">
        <v>-1</v>
      </c>
      <c r="JD67">
        <v>-1</v>
      </c>
      <c r="JE67">
        <v>4.7</v>
      </c>
      <c r="JF67">
        <v>4.7</v>
      </c>
      <c r="JG67">
        <v>0.15625</v>
      </c>
      <c r="JH67">
        <v>4.99756</v>
      </c>
      <c r="JI67">
        <v>1.4489700000000001</v>
      </c>
      <c r="JJ67">
        <v>2.3168899999999999</v>
      </c>
      <c r="JK67">
        <v>1.3964799999999999</v>
      </c>
      <c r="JL67">
        <v>2.34497</v>
      </c>
      <c r="JM67">
        <v>32.377000000000002</v>
      </c>
      <c r="JN67">
        <v>24.253900000000002</v>
      </c>
      <c r="JO67">
        <v>2</v>
      </c>
      <c r="JP67">
        <v>357.964</v>
      </c>
      <c r="JQ67">
        <v>501.05099999999999</v>
      </c>
      <c r="JR67">
        <v>22.0001</v>
      </c>
      <c r="JS67">
        <v>26.004200000000001</v>
      </c>
      <c r="JT67">
        <v>30</v>
      </c>
      <c r="JU67">
        <v>26.2669</v>
      </c>
      <c r="JV67">
        <v>26.2957</v>
      </c>
      <c r="JW67">
        <v>-1</v>
      </c>
      <c r="JX67">
        <v>21.176200000000001</v>
      </c>
      <c r="JY67">
        <v>70.155199999999994</v>
      </c>
      <c r="JZ67">
        <v>22</v>
      </c>
      <c r="KA67">
        <v>400</v>
      </c>
      <c r="KB67">
        <v>15.3712</v>
      </c>
      <c r="KC67">
        <v>101.083</v>
      </c>
      <c r="KD67">
        <v>100.71299999999999</v>
      </c>
    </row>
    <row r="68" spans="1:290" x14ac:dyDescent="0.35">
      <c r="A68">
        <v>50</v>
      </c>
      <c r="B68">
        <v>1717098730.5</v>
      </c>
      <c r="C68">
        <v>15900.5</v>
      </c>
      <c r="D68" t="s">
        <v>630</v>
      </c>
      <c r="E68" t="s">
        <v>631</v>
      </c>
      <c r="F68">
        <v>15</v>
      </c>
      <c r="G68">
        <v>1717098722.5</v>
      </c>
      <c r="H68">
        <f t="shared" si="0"/>
        <v>1.5183816952970023E-3</v>
      </c>
      <c r="I68">
        <f t="shared" si="1"/>
        <v>1.5183816952970024</v>
      </c>
      <c r="J68">
        <f t="shared" si="2"/>
        <v>11.707373988191604</v>
      </c>
      <c r="K68">
        <f t="shared" si="3"/>
        <v>429.76632258064518</v>
      </c>
      <c r="L68">
        <f t="shared" si="4"/>
        <v>278.42283644814904</v>
      </c>
      <c r="M68">
        <f t="shared" si="5"/>
        <v>28.048664662145903</v>
      </c>
      <c r="N68">
        <f t="shared" si="6"/>
        <v>43.295196683311701</v>
      </c>
      <c r="O68">
        <f t="shared" si="7"/>
        <v>0.13221902749556455</v>
      </c>
      <c r="P68">
        <f t="shared" si="8"/>
        <v>2.9398673037154963</v>
      </c>
      <c r="Q68">
        <f t="shared" si="9"/>
        <v>0.12900211941799367</v>
      </c>
      <c r="R68">
        <f t="shared" si="10"/>
        <v>8.0908832147622428E-2</v>
      </c>
      <c r="S68">
        <f t="shared" si="11"/>
        <v>77.169363232959938</v>
      </c>
      <c r="T68">
        <f t="shared" si="12"/>
        <v>23.423547179067107</v>
      </c>
      <c r="U68">
        <f t="shared" si="13"/>
        <v>23.423547179067107</v>
      </c>
      <c r="V68">
        <f t="shared" si="14"/>
        <v>2.8928226550841085</v>
      </c>
      <c r="W68">
        <f t="shared" si="15"/>
        <v>60.170139202064568</v>
      </c>
      <c r="X68">
        <f t="shared" si="16"/>
        <v>1.7343083951541849</v>
      </c>
      <c r="Y68">
        <f t="shared" si="17"/>
        <v>2.8823406728875858</v>
      </c>
      <c r="Z68">
        <f t="shared" si="18"/>
        <v>1.1585142599299236</v>
      </c>
      <c r="AA68">
        <f t="shared" si="19"/>
        <v>-66.960632762597797</v>
      </c>
      <c r="AB68">
        <f t="shared" si="20"/>
        <v>-9.5339971250425357</v>
      </c>
      <c r="AC68">
        <f t="shared" si="21"/>
        <v>-0.67493880163013475</v>
      </c>
      <c r="AD68">
        <f t="shared" si="22"/>
        <v>-2.0545631052826252E-4</v>
      </c>
      <c r="AE68">
        <f t="shared" si="23"/>
        <v>11.658925061650088</v>
      </c>
      <c r="AF68">
        <f t="shared" si="24"/>
        <v>1.5211856678666509</v>
      </c>
      <c r="AG68">
        <f t="shared" si="25"/>
        <v>11.707373988191604</v>
      </c>
      <c r="AH68">
        <v>451.44180244365242</v>
      </c>
      <c r="AI68">
        <v>437.19386666666668</v>
      </c>
      <c r="AJ68">
        <v>-2.6499656861773461E-3</v>
      </c>
      <c r="AK68">
        <v>67.05815574079692</v>
      </c>
      <c r="AL68">
        <f t="shared" si="26"/>
        <v>1.5183816952970024</v>
      </c>
      <c r="AM68">
        <v>15.42139637059571</v>
      </c>
      <c r="AN68">
        <v>17.211284242424249</v>
      </c>
      <c r="AO68">
        <v>-2.685160167853335E-7</v>
      </c>
      <c r="AP68">
        <v>78.107702360417065</v>
      </c>
      <c r="AQ68">
        <v>122</v>
      </c>
      <c r="AR68">
        <v>24</v>
      </c>
      <c r="AS68">
        <f t="shared" si="27"/>
        <v>1</v>
      </c>
      <c r="AT68">
        <f t="shared" si="28"/>
        <v>0</v>
      </c>
      <c r="AU68">
        <f t="shared" si="29"/>
        <v>53842.597374970297</v>
      </c>
      <c r="AV68" t="s">
        <v>476</v>
      </c>
      <c r="AW68">
        <v>10253.9</v>
      </c>
      <c r="AX68">
        <v>1242.208461538462</v>
      </c>
      <c r="AY68">
        <v>6166.32</v>
      </c>
      <c r="AZ68">
        <f t="shared" si="30"/>
        <v>0.79854946523397063</v>
      </c>
      <c r="BA68">
        <v>-1.9353733883053861</v>
      </c>
      <c r="BB68" t="s">
        <v>632</v>
      </c>
      <c r="BC68">
        <v>10264.4</v>
      </c>
      <c r="BD68">
        <v>1941.3484615384609</v>
      </c>
      <c r="BE68">
        <v>3987.67</v>
      </c>
      <c r="BF68">
        <f t="shared" si="31"/>
        <v>0.51316220711882854</v>
      </c>
      <c r="BG68">
        <v>0.5</v>
      </c>
      <c r="BH68">
        <f t="shared" si="32"/>
        <v>336.56809935841551</v>
      </c>
      <c r="BI68">
        <f t="shared" si="33"/>
        <v>11.707373988191604</v>
      </c>
      <c r="BJ68">
        <f t="shared" si="34"/>
        <v>86.357014356276835</v>
      </c>
      <c r="BK68">
        <f t="shared" si="35"/>
        <v>4.0534879575644694E-2</v>
      </c>
      <c r="BL68">
        <f t="shared" si="36"/>
        <v>0.54634661343591606</v>
      </c>
      <c r="BM68">
        <f t="shared" si="37"/>
        <v>1119.0444009671753</v>
      </c>
      <c r="BN68" t="s">
        <v>431</v>
      </c>
      <c r="BO68">
        <v>0</v>
      </c>
      <c r="BP68">
        <f t="shared" si="38"/>
        <v>1119.0444009671753</v>
      </c>
      <c r="BQ68">
        <f t="shared" si="39"/>
        <v>0.71937386971159212</v>
      </c>
      <c r="BR68">
        <f t="shared" si="40"/>
        <v>0.71334563114526672</v>
      </c>
      <c r="BS68">
        <f t="shared" si="41"/>
        <v>0.43164870973510538</v>
      </c>
      <c r="BT68">
        <f t="shared" si="42"/>
        <v>0.74534700624807404</v>
      </c>
      <c r="BU68">
        <f t="shared" si="43"/>
        <v>0.44244529860521498</v>
      </c>
      <c r="BV68">
        <f t="shared" si="44"/>
        <v>0.41119121595249569</v>
      </c>
      <c r="BW68">
        <f t="shared" si="45"/>
        <v>0.58880878404750425</v>
      </c>
      <c r="DF68">
        <f t="shared" si="46"/>
        <v>399.97774193548389</v>
      </c>
      <c r="DG68">
        <f t="shared" si="47"/>
        <v>336.56809935841551</v>
      </c>
      <c r="DH68">
        <f t="shared" si="48"/>
        <v>0.84146707196697879</v>
      </c>
      <c r="DI68">
        <f t="shared" si="49"/>
        <v>0.19293414393395744</v>
      </c>
      <c r="DJ68">
        <v>1717098722.5</v>
      </c>
      <c r="DK68">
        <v>429.76632258064518</v>
      </c>
      <c r="DL68">
        <v>444.53483870967739</v>
      </c>
      <c r="DM68">
        <v>17.215474193548388</v>
      </c>
      <c r="DN68">
        <v>15.42229032258064</v>
      </c>
      <c r="DO68">
        <v>429.33632258064517</v>
      </c>
      <c r="DP68">
        <v>17.210474193548389</v>
      </c>
      <c r="DQ68">
        <v>500.22680645161302</v>
      </c>
      <c r="DR68">
        <v>100.64125806451609</v>
      </c>
      <c r="DS68">
        <v>9.9992258064516143E-2</v>
      </c>
      <c r="DT68">
        <v>23.363393548387091</v>
      </c>
      <c r="DU68">
        <v>22.878293548387099</v>
      </c>
      <c r="DV68">
        <v>999.90000000000032</v>
      </c>
      <c r="DW68">
        <v>0</v>
      </c>
      <c r="DX68">
        <v>0</v>
      </c>
      <c r="DY68">
        <v>9994.8409677419349</v>
      </c>
      <c r="DZ68">
        <v>0</v>
      </c>
      <c r="EA68">
        <v>2.1050900000000001</v>
      </c>
      <c r="EB68">
        <v>-14.7739064516129</v>
      </c>
      <c r="EC68">
        <v>437.28809677419349</v>
      </c>
      <c r="ED68">
        <v>451.49803225806448</v>
      </c>
      <c r="EE68">
        <v>1.7908535483870971</v>
      </c>
      <c r="EF68">
        <v>444.53483870967739</v>
      </c>
      <c r="EG68">
        <v>15.42229032258064</v>
      </c>
      <c r="EH68">
        <v>1.732352258064517</v>
      </c>
      <c r="EI68">
        <v>1.5521183870967741</v>
      </c>
      <c r="EJ68">
        <v>15.1894064516129</v>
      </c>
      <c r="EK68">
        <v>13.491480645161291</v>
      </c>
      <c r="EL68">
        <v>399.97774193548389</v>
      </c>
      <c r="EM68">
        <v>0.94999632258064493</v>
      </c>
      <c r="EN68">
        <v>5.0003809677419339E-2</v>
      </c>
      <c r="EO68">
        <v>0</v>
      </c>
      <c r="EP68">
        <v>1941.306129032258</v>
      </c>
      <c r="EQ68">
        <v>8.8681199999999976</v>
      </c>
      <c r="ER68">
        <v>4311.6306451612909</v>
      </c>
      <c r="ES68">
        <v>3375.206451612903</v>
      </c>
      <c r="ET68">
        <v>35.561999999999991</v>
      </c>
      <c r="EU68">
        <v>37.856709677419353</v>
      </c>
      <c r="EV68">
        <v>36.699193548387093</v>
      </c>
      <c r="EW68">
        <v>37.936999999999983</v>
      </c>
      <c r="EX68">
        <v>38.137</v>
      </c>
      <c r="EY68">
        <v>371.55225806451608</v>
      </c>
      <c r="EZ68">
        <v>19.559999999999992</v>
      </c>
      <c r="FA68">
        <v>0</v>
      </c>
      <c r="FB68">
        <v>299.59999990463263</v>
      </c>
      <c r="FC68">
        <v>0</v>
      </c>
      <c r="FD68">
        <v>1941.3484615384609</v>
      </c>
      <c r="FE68">
        <v>2.4294017109000898</v>
      </c>
      <c r="FF68">
        <v>13.715897455484249</v>
      </c>
      <c r="FG68">
        <v>4311.8026923076923</v>
      </c>
      <c r="FH68">
        <v>15</v>
      </c>
      <c r="FI68">
        <v>1717098754</v>
      </c>
      <c r="FJ68" t="s">
        <v>633</v>
      </c>
      <c r="FK68">
        <v>1717098750.5</v>
      </c>
      <c r="FL68">
        <v>1717098754</v>
      </c>
      <c r="FM68">
        <v>53</v>
      </c>
      <c r="FN68">
        <v>5.0000000000000001E-3</v>
      </c>
      <c r="FO68">
        <v>2E-3</v>
      </c>
      <c r="FP68">
        <v>0.43</v>
      </c>
      <c r="FQ68">
        <v>5.0000000000000001E-3</v>
      </c>
      <c r="FR68">
        <v>444</v>
      </c>
      <c r="FS68">
        <v>15</v>
      </c>
      <c r="FT68">
        <v>0.1</v>
      </c>
      <c r="FU68">
        <v>0.06</v>
      </c>
      <c r="FV68">
        <v>-14.7445512195122</v>
      </c>
      <c r="FW68">
        <v>-0.59712961672475695</v>
      </c>
      <c r="FX68">
        <v>7.1013846543838355E-2</v>
      </c>
      <c r="FY68">
        <v>0</v>
      </c>
      <c r="FZ68">
        <v>429.7720202328926</v>
      </c>
      <c r="GA68">
        <v>-1.0100555897515009</v>
      </c>
      <c r="GB68">
        <v>7.7202986249485128E-2</v>
      </c>
      <c r="GC68">
        <v>0</v>
      </c>
      <c r="GD68">
        <v>1.792448292682927</v>
      </c>
      <c r="GE68">
        <v>-2.5612682926824649E-2</v>
      </c>
      <c r="GF68">
        <v>2.8032802235769469E-3</v>
      </c>
      <c r="GG68">
        <v>1</v>
      </c>
      <c r="GH68">
        <v>1</v>
      </c>
      <c r="GI68">
        <v>3</v>
      </c>
      <c r="GJ68" t="s">
        <v>634</v>
      </c>
      <c r="GK68">
        <v>2.9922900000000001</v>
      </c>
      <c r="GL68">
        <v>2.74641</v>
      </c>
      <c r="GM68">
        <v>9.5291699999999993E-2</v>
      </c>
      <c r="GN68">
        <v>9.7729899999999995E-2</v>
      </c>
      <c r="GO68">
        <v>9.2804399999999995E-2</v>
      </c>
      <c r="GP68">
        <v>8.5497100000000006E-2</v>
      </c>
      <c r="GQ68">
        <v>27058.5</v>
      </c>
      <c r="GR68">
        <v>24262.400000000001</v>
      </c>
      <c r="GS68">
        <v>30138.9</v>
      </c>
      <c r="GT68">
        <v>27653.1</v>
      </c>
      <c r="GU68">
        <v>36001.1</v>
      </c>
      <c r="GV68">
        <v>35285.199999999997</v>
      </c>
      <c r="GW68">
        <v>42778.2</v>
      </c>
      <c r="GX68">
        <v>41448.400000000001</v>
      </c>
      <c r="GY68">
        <v>1.77162</v>
      </c>
      <c r="GZ68">
        <v>1.93272</v>
      </c>
      <c r="HA68">
        <v>4.93228E-2</v>
      </c>
      <c r="HB68">
        <v>0</v>
      </c>
      <c r="HC68">
        <v>22.061399999999999</v>
      </c>
      <c r="HD68">
        <v>999.9</v>
      </c>
      <c r="HE68">
        <v>51.1</v>
      </c>
      <c r="HF68">
        <v>27.2</v>
      </c>
      <c r="HG68">
        <v>18.387799999999999</v>
      </c>
      <c r="HH68">
        <v>60.9482</v>
      </c>
      <c r="HI68">
        <v>11.0617</v>
      </c>
      <c r="HJ68">
        <v>1</v>
      </c>
      <c r="HK68">
        <v>-7.55107E-2</v>
      </c>
      <c r="HL68">
        <v>0.28590399999999999</v>
      </c>
      <c r="HM68">
        <v>20.3566</v>
      </c>
      <c r="HN68">
        <v>5.2220800000000001</v>
      </c>
      <c r="HO68">
        <v>12.0082</v>
      </c>
      <c r="HP68">
        <v>4.9739000000000004</v>
      </c>
      <c r="HQ68">
        <v>3.29183</v>
      </c>
      <c r="HR68">
        <v>9999</v>
      </c>
      <c r="HS68">
        <v>9999</v>
      </c>
      <c r="HT68">
        <v>9999</v>
      </c>
      <c r="HU68">
        <v>999.9</v>
      </c>
      <c r="HV68">
        <v>1.8678900000000001</v>
      </c>
      <c r="HW68">
        <v>1.8592500000000001</v>
      </c>
      <c r="HX68">
        <v>1.8584799999999999</v>
      </c>
      <c r="HY68">
        <v>1.86052</v>
      </c>
      <c r="HZ68">
        <v>1.8648400000000001</v>
      </c>
      <c r="IA68">
        <v>1.8644099999999999</v>
      </c>
      <c r="IB68">
        <v>1.8666100000000001</v>
      </c>
      <c r="IC68">
        <v>1.8635600000000001</v>
      </c>
      <c r="ID68">
        <v>5</v>
      </c>
      <c r="IE68">
        <v>0</v>
      </c>
      <c r="IF68">
        <v>0</v>
      </c>
      <c r="IG68">
        <v>0</v>
      </c>
      <c r="IH68" t="s">
        <v>434</v>
      </c>
      <c r="II68" t="s">
        <v>435</v>
      </c>
      <c r="IJ68" t="s">
        <v>436</v>
      </c>
      <c r="IK68" t="s">
        <v>436</v>
      </c>
      <c r="IL68" t="s">
        <v>436</v>
      </c>
      <c r="IM68" t="s">
        <v>436</v>
      </c>
      <c r="IN68">
        <v>0</v>
      </c>
      <c r="IO68">
        <v>100</v>
      </c>
      <c r="IP68">
        <v>100</v>
      </c>
      <c r="IQ68">
        <v>0.43</v>
      </c>
      <c r="IR68">
        <v>5.0000000000000001E-3</v>
      </c>
      <c r="IS68">
        <v>0.42470000000002978</v>
      </c>
      <c r="IT68">
        <v>0</v>
      </c>
      <c r="IU68">
        <v>0</v>
      </c>
      <c r="IV68">
        <v>0</v>
      </c>
      <c r="IW68">
        <v>2.6650000000039138E-3</v>
      </c>
      <c r="IX68">
        <v>0</v>
      </c>
      <c r="IY68">
        <v>0</v>
      </c>
      <c r="IZ68">
        <v>0</v>
      </c>
      <c r="JA68">
        <v>-1</v>
      </c>
      <c r="JB68">
        <v>-1</v>
      </c>
      <c r="JC68">
        <v>-1</v>
      </c>
      <c r="JD68">
        <v>-1</v>
      </c>
      <c r="JE68">
        <v>4.7</v>
      </c>
      <c r="JF68">
        <v>4.7</v>
      </c>
      <c r="JG68">
        <v>0.15625</v>
      </c>
      <c r="JH68">
        <v>4.99756</v>
      </c>
      <c r="JI68">
        <v>1.4477500000000001</v>
      </c>
      <c r="JJ68">
        <v>2.3168899999999999</v>
      </c>
      <c r="JK68">
        <v>1.3964799999999999</v>
      </c>
      <c r="JL68">
        <v>2.3852500000000001</v>
      </c>
      <c r="JM68">
        <v>32.377000000000002</v>
      </c>
      <c r="JN68">
        <v>24.253900000000002</v>
      </c>
      <c r="JO68">
        <v>2</v>
      </c>
      <c r="JP68">
        <v>357.72399999999999</v>
      </c>
      <c r="JQ68">
        <v>501.36900000000003</v>
      </c>
      <c r="JR68">
        <v>21.999700000000001</v>
      </c>
      <c r="JS68">
        <v>26.001300000000001</v>
      </c>
      <c r="JT68">
        <v>30.0001</v>
      </c>
      <c r="JU68">
        <v>26.262499999999999</v>
      </c>
      <c r="JV68">
        <v>26.2913</v>
      </c>
      <c r="JW68">
        <v>-1</v>
      </c>
      <c r="JX68">
        <v>20.9483</v>
      </c>
      <c r="JY68">
        <v>70.394300000000001</v>
      </c>
      <c r="JZ68">
        <v>22</v>
      </c>
      <c r="KA68">
        <v>400</v>
      </c>
      <c r="KB68">
        <v>15.3826</v>
      </c>
      <c r="KC68">
        <v>101.08499999999999</v>
      </c>
      <c r="KD68">
        <v>100.712</v>
      </c>
    </row>
    <row r="69" spans="1:290" x14ac:dyDescent="0.35">
      <c r="A69">
        <v>51</v>
      </c>
      <c r="B69">
        <v>1717099030.5</v>
      </c>
      <c r="C69">
        <v>16200.5</v>
      </c>
      <c r="D69" t="s">
        <v>635</v>
      </c>
      <c r="E69" t="s">
        <v>636</v>
      </c>
      <c r="F69">
        <v>15</v>
      </c>
      <c r="G69">
        <v>1717099022.75</v>
      </c>
      <c r="H69">
        <f t="shared" si="0"/>
        <v>1.5223224260359971E-3</v>
      </c>
      <c r="I69">
        <f t="shared" si="1"/>
        <v>1.5223224260359971</v>
      </c>
      <c r="J69">
        <f t="shared" si="2"/>
        <v>11.626676224018288</v>
      </c>
      <c r="K69">
        <f t="shared" si="3"/>
        <v>424.58920000000001</v>
      </c>
      <c r="L69">
        <f t="shared" si="4"/>
        <v>273.42175084321485</v>
      </c>
      <c r="M69">
        <f t="shared" si="5"/>
        <v>27.54299480950629</v>
      </c>
      <c r="N69">
        <f t="shared" si="6"/>
        <v>42.770767489080448</v>
      </c>
      <c r="O69">
        <f t="shared" si="7"/>
        <v>0.13141665485654544</v>
      </c>
      <c r="P69">
        <f t="shared" si="8"/>
        <v>2.9384186974273891</v>
      </c>
      <c r="Q69">
        <f t="shared" si="9"/>
        <v>0.12823664035331064</v>
      </c>
      <c r="R69">
        <f t="shared" si="10"/>
        <v>8.0427202773344197E-2</v>
      </c>
      <c r="S69">
        <f t="shared" si="11"/>
        <v>77.17610921268124</v>
      </c>
      <c r="T69">
        <f t="shared" si="12"/>
        <v>23.473167937412544</v>
      </c>
      <c r="U69">
        <f t="shared" si="13"/>
        <v>23.473167937412544</v>
      </c>
      <c r="V69">
        <f t="shared" si="14"/>
        <v>2.9014943258655097</v>
      </c>
      <c r="W69">
        <f t="shared" si="15"/>
        <v>59.947210843185836</v>
      </c>
      <c r="X69">
        <f t="shared" si="16"/>
        <v>1.7331650758751069</v>
      </c>
      <c r="Y69">
        <f t="shared" si="17"/>
        <v>2.8911521511965632</v>
      </c>
      <c r="Z69">
        <f t="shared" si="18"/>
        <v>1.1683292499904028</v>
      </c>
      <c r="AA69">
        <f t="shared" si="19"/>
        <v>-67.134418988187477</v>
      </c>
      <c r="AB69">
        <f t="shared" si="20"/>
        <v>-9.37737410554689</v>
      </c>
      <c r="AC69">
        <f t="shared" si="21"/>
        <v>-0.66451514380136489</v>
      </c>
      <c r="AD69">
        <f t="shared" si="22"/>
        <v>-1.9902485449385665E-4</v>
      </c>
      <c r="AE69">
        <f t="shared" si="23"/>
        <v>11.512889335546527</v>
      </c>
      <c r="AF69">
        <f t="shared" si="24"/>
        <v>1.5222606899967412</v>
      </c>
      <c r="AG69">
        <f t="shared" si="25"/>
        <v>11.626676224018288</v>
      </c>
      <c r="AH69">
        <v>445.97215801002352</v>
      </c>
      <c r="AI69">
        <v>431.92555151515131</v>
      </c>
      <c r="AJ69">
        <v>-2.1415797221217281E-2</v>
      </c>
      <c r="AK69">
        <v>67.059028791056505</v>
      </c>
      <c r="AL69">
        <f t="shared" si="26"/>
        <v>1.5223224260359971</v>
      </c>
      <c r="AM69">
        <v>15.409830821502631</v>
      </c>
      <c r="AN69">
        <v>17.20435818181819</v>
      </c>
      <c r="AO69">
        <v>-9.7747110469587035E-7</v>
      </c>
      <c r="AP69">
        <v>78.112029631645285</v>
      </c>
      <c r="AQ69">
        <v>122</v>
      </c>
      <c r="AR69">
        <v>24</v>
      </c>
      <c r="AS69">
        <f t="shared" si="27"/>
        <v>1</v>
      </c>
      <c r="AT69">
        <f t="shared" si="28"/>
        <v>0</v>
      </c>
      <c r="AU69">
        <f t="shared" si="29"/>
        <v>53790.704721177237</v>
      </c>
      <c r="AV69" t="s">
        <v>476</v>
      </c>
      <c r="AW69">
        <v>10253.9</v>
      </c>
      <c r="AX69">
        <v>1242.208461538462</v>
      </c>
      <c r="AY69">
        <v>6166.32</v>
      </c>
      <c r="AZ69">
        <f t="shared" si="30"/>
        <v>0.79854946523397063</v>
      </c>
      <c r="BA69">
        <v>-1.9353733883053861</v>
      </c>
      <c r="BB69" t="s">
        <v>637</v>
      </c>
      <c r="BC69">
        <v>10259.1</v>
      </c>
      <c r="BD69">
        <v>1945.56576923077</v>
      </c>
      <c r="BE69">
        <v>3971.01</v>
      </c>
      <c r="BF69">
        <f t="shared" si="31"/>
        <v>0.51005770087943114</v>
      </c>
      <c r="BG69">
        <v>0.5</v>
      </c>
      <c r="BH69">
        <f t="shared" si="32"/>
        <v>336.59788860634058</v>
      </c>
      <c r="BI69">
        <f t="shared" si="33"/>
        <v>11.626676224018288</v>
      </c>
      <c r="BJ69">
        <f t="shared" si="34"/>
        <v>85.842172591710479</v>
      </c>
      <c r="BK69">
        <f t="shared" si="35"/>
        <v>4.0291546891385352E-2</v>
      </c>
      <c r="BL69">
        <f t="shared" si="36"/>
        <v>0.55283416561529675</v>
      </c>
      <c r="BM69">
        <f t="shared" si="37"/>
        <v>1117.7284538689216</v>
      </c>
      <c r="BN69" t="s">
        <v>431</v>
      </c>
      <c r="BO69">
        <v>0</v>
      </c>
      <c r="BP69">
        <f t="shared" si="38"/>
        <v>1117.7284538689216</v>
      </c>
      <c r="BQ69">
        <f t="shared" si="39"/>
        <v>0.71852791761568935</v>
      </c>
      <c r="BR69">
        <f t="shared" si="40"/>
        <v>0.70986483388421362</v>
      </c>
      <c r="BS69">
        <f t="shared" si="41"/>
        <v>0.43483612804492899</v>
      </c>
      <c r="BT69">
        <f t="shared" si="42"/>
        <v>0.74224680769974516</v>
      </c>
      <c r="BU69">
        <f t="shared" si="43"/>
        <v>0.44582865007275813</v>
      </c>
      <c r="BV69">
        <f t="shared" si="44"/>
        <v>0.40781768253818862</v>
      </c>
      <c r="BW69">
        <f t="shared" si="45"/>
        <v>0.59218231746181138</v>
      </c>
      <c r="DF69">
        <f t="shared" si="46"/>
        <v>400.01319999999998</v>
      </c>
      <c r="DG69">
        <f t="shared" si="47"/>
        <v>336.59788860634058</v>
      </c>
      <c r="DH69">
        <f t="shared" si="48"/>
        <v>0.84146695310639896</v>
      </c>
      <c r="DI69">
        <f t="shared" si="49"/>
        <v>0.19293390621279807</v>
      </c>
      <c r="DJ69">
        <v>1717099022.75</v>
      </c>
      <c r="DK69">
        <v>424.58920000000001</v>
      </c>
      <c r="DL69">
        <v>439.17346666666668</v>
      </c>
      <c r="DM69">
        <v>17.20528333333333</v>
      </c>
      <c r="DN69">
        <v>15.410836666666659</v>
      </c>
      <c r="DO69">
        <v>424.17219999999998</v>
      </c>
      <c r="DP69">
        <v>17.200283333333331</v>
      </c>
      <c r="DQ69">
        <v>500.23323333333332</v>
      </c>
      <c r="DR69">
        <v>100.6344333333334</v>
      </c>
      <c r="DS69">
        <v>0.10003539333333331</v>
      </c>
      <c r="DT69">
        <v>23.413973333333331</v>
      </c>
      <c r="DU69">
        <v>22.895006666666671</v>
      </c>
      <c r="DV69">
        <v>999.9000000000002</v>
      </c>
      <c r="DW69">
        <v>0</v>
      </c>
      <c r="DX69">
        <v>0</v>
      </c>
      <c r="DY69">
        <v>9987.2823333333326</v>
      </c>
      <c r="DZ69">
        <v>0</v>
      </c>
      <c r="EA69">
        <v>2.680070333333334</v>
      </c>
      <c r="EB69">
        <v>-14.571096666666669</v>
      </c>
      <c r="EC69">
        <v>432.03559999999999</v>
      </c>
      <c r="ED69">
        <v>446.04746666666671</v>
      </c>
      <c r="EE69">
        <v>1.794165</v>
      </c>
      <c r="EF69">
        <v>439.17346666666668</v>
      </c>
      <c r="EG69">
        <v>15.410836666666659</v>
      </c>
      <c r="EH69">
        <v>1.731415666666666</v>
      </c>
      <c r="EI69">
        <v>1.5508603333333331</v>
      </c>
      <c r="EJ69">
        <v>15.18098333333333</v>
      </c>
      <c r="EK69">
        <v>13.479039999999999</v>
      </c>
      <c r="EL69">
        <v>400.01319999999998</v>
      </c>
      <c r="EM69">
        <v>0.94999333333333358</v>
      </c>
      <c r="EN69">
        <v>5.0006666666666651E-2</v>
      </c>
      <c r="EO69">
        <v>0</v>
      </c>
      <c r="EP69">
        <v>1945.5740000000001</v>
      </c>
      <c r="EQ69">
        <v>8.8681199999999993</v>
      </c>
      <c r="ER69">
        <v>4355.6770000000006</v>
      </c>
      <c r="ES69">
        <v>3375.5100000000011</v>
      </c>
      <c r="ET69">
        <v>36.75</v>
      </c>
      <c r="EU69">
        <v>39.562199999999983</v>
      </c>
      <c r="EV69">
        <v>37.974799999999988</v>
      </c>
      <c r="EW69">
        <v>40.703933333333332</v>
      </c>
      <c r="EX69">
        <v>39.612133333333318</v>
      </c>
      <c r="EY69">
        <v>371.58466666666669</v>
      </c>
      <c r="EZ69">
        <v>19.559999999999999</v>
      </c>
      <c r="FA69">
        <v>0</v>
      </c>
      <c r="FB69">
        <v>299.19999980926508</v>
      </c>
      <c r="FC69">
        <v>0</v>
      </c>
      <c r="FD69">
        <v>1945.56576923077</v>
      </c>
      <c r="FE69">
        <v>1.4998290551625011</v>
      </c>
      <c r="FF69">
        <v>68.968547057556137</v>
      </c>
      <c r="FG69">
        <v>4355.665</v>
      </c>
      <c r="FH69">
        <v>15</v>
      </c>
      <c r="FI69">
        <v>1717099051.5</v>
      </c>
      <c r="FJ69" t="s">
        <v>638</v>
      </c>
      <c r="FK69">
        <v>1717099051.5</v>
      </c>
      <c r="FL69">
        <v>1717099051.5</v>
      </c>
      <c r="FM69">
        <v>54</v>
      </c>
      <c r="FN69">
        <v>-1.2999999999999999E-2</v>
      </c>
      <c r="FO69">
        <v>0</v>
      </c>
      <c r="FP69">
        <v>0.41699999999999998</v>
      </c>
      <c r="FQ69">
        <v>5.0000000000000001E-3</v>
      </c>
      <c r="FR69">
        <v>439</v>
      </c>
      <c r="FS69">
        <v>15</v>
      </c>
      <c r="FT69">
        <v>0.08</v>
      </c>
      <c r="FU69">
        <v>0.04</v>
      </c>
      <c r="FV69">
        <v>-14.578670731707319</v>
      </c>
      <c r="FW69">
        <v>7.9593031358857688E-2</v>
      </c>
      <c r="FX69">
        <v>2.091267842665772E-2</v>
      </c>
      <c r="FY69">
        <v>1</v>
      </c>
      <c r="FZ69">
        <v>424.61558710454761</v>
      </c>
      <c r="GA69">
        <v>-0.73729915835760607</v>
      </c>
      <c r="GB69">
        <v>5.359576995074769E-2</v>
      </c>
      <c r="GC69">
        <v>1</v>
      </c>
      <c r="GD69">
        <v>1.7937424390243899</v>
      </c>
      <c r="GE69">
        <v>6.6223693379703916E-3</v>
      </c>
      <c r="GF69">
        <v>7.5389324626884229E-4</v>
      </c>
      <c r="GG69">
        <v>1</v>
      </c>
      <c r="GH69">
        <v>3</v>
      </c>
      <c r="GI69">
        <v>3</v>
      </c>
      <c r="GJ69" t="s">
        <v>433</v>
      </c>
      <c r="GK69">
        <v>2.9923700000000002</v>
      </c>
      <c r="GL69">
        <v>2.7465099999999998</v>
      </c>
      <c r="GM69">
        <v>9.4424099999999997E-2</v>
      </c>
      <c r="GN69">
        <v>9.6845700000000007E-2</v>
      </c>
      <c r="GO69">
        <v>9.2766100000000004E-2</v>
      </c>
      <c r="GP69">
        <v>8.5444000000000006E-2</v>
      </c>
      <c r="GQ69">
        <v>27085.200000000001</v>
      </c>
      <c r="GR69">
        <v>24287.1</v>
      </c>
      <c r="GS69">
        <v>30139.599999999999</v>
      </c>
      <c r="GT69">
        <v>27654.1</v>
      </c>
      <c r="GU69">
        <v>36003.1</v>
      </c>
      <c r="GV69">
        <v>35288.300000000003</v>
      </c>
      <c r="GW69">
        <v>42778.9</v>
      </c>
      <c r="GX69">
        <v>41449.699999999997</v>
      </c>
      <c r="GY69">
        <v>1.7725299999999999</v>
      </c>
      <c r="GZ69">
        <v>1.9332</v>
      </c>
      <c r="HA69">
        <v>5.2131700000000003E-2</v>
      </c>
      <c r="HB69">
        <v>0</v>
      </c>
      <c r="HC69">
        <v>22.046500000000002</v>
      </c>
      <c r="HD69">
        <v>999.9</v>
      </c>
      <c r="HE69">
        <v>51</v>
      </c>
      <c r="HF69">
        <v>27.2</v>
      </c>
      <c r="HG69">
        <v>18.353999999999999</v>
      </c>
      <c r="HH69">
        <v>60.798200000000001</v>
      </c>
      <c r="HI69">
        <v>11.181900000000001</v>
      </c>
      <c r="HJ69">
        <v>1</v>
      </c>
      <c r="HK69">
        <v>-7.79802E-2</v>
      </c>
      <c r="HL69">
        <v>0.26704800000000001</v>
      </c>
      <c r="HM69">
        <v>20.3565</v>
      </c>
      <c r="HN69">
        <v>5.2226800000000004</v>
      </c>
      <c r="HO69">
        <v>12.008599999999999</v>
      </c>
      <c r="HP69">
        <v>4.9738499999999997</v>
      </c>
      <c r="HQ69">
        <v>3.2917000000000001</v>
      </c>
      <c r="HR69">
        <v>9999</v>
      </c>
      <c r="HS69">
        <v>9999</v>
      </c>
      <c r="HT69">
        <v>9999</v>
      </c>
      <c r="HU69">
        <v>999.9</v>
      </c>
      <c r="HV69">
        <v>1.8679600000000001</v>
      </c>
      <c r="HW69">
        <v>1.85927</v>
      </c>
      <c r="HX69">
        <v>1.8584700000000001</v>
      </c>
      <c r="HY69">
        <v>1.86053</v>
      </c>
      <c r="HZ69">
        <v>1.8648400000000001</v>
      </c>
      <c r="IA69">
        <v>1.86439</v>
      </c>
      <c r="IB69">
        <v>1.8666100000000001</v>
      </c>
      <c r="IC69">
        <v>1.8635699999999999</v>
      </c>
      <c r="ID69">
        <v>5</v>
      </c>
      <c r="IE69">
        <v>0</v>
      </c>
      <c r="IF69">
        <v>0</v>
      </c>
      <c r="IG69">
        <v>0</v>
      </c>
      <c r="IH69" t="s">
        <v>434</v>
      </c>
      <c r="II69" t="s">
        <v>435</v>
      </c>
      <c r="IJ69" t="s">
        <v>436</v>
      </c>
      <c r="IK69" t="s">
        <v>436</v>
      </c>
      <c r="IL69" t="s">
        <v>436</v>
      </c>
      <c r="IM69" t="s">
        <v>436</v>
      </c>
      <c r="IN69">
        <v>0</v>
      </c>
      <c r="IO69">
        <v>100</v>
      </c>
      <c r="IP69">
        <v>100</v>
      </c>
      <c r="IQ69">
        <v>0.41699999999999998</v>
      </c>
      <c r="IR69">
        <v>5.0000000000000001E-3</v>
      </c>
      <c r="IS69">
        <v>0.43015000000008291</v>
      </c>
      <c r="IT69">
        <v>0</v>
      </c>
      <c r="IU69">
        <v>0</v>
      </c>
      <c r="IV69">
        <v>0</v>
      </c>
      <c r="IW69">
        <v>4.7285714285667524E-3</v>
      </c>
      <c r="IX69">
        <v>0</v>
      </c>
      <c r="IY69">
        <v>0</v>
      </c>
      <c r="IZ69">
        <v>0</v>
      </c>
      <c r="JA69">
        <v>-1</v>
      </c>
      <c r="JB69">
        <v>-1</v>
      </c>
      <c r="JC69">
        <v>-1</v>
      </c>
      <c r="JD69">
        <v>-1</v>
      </c>
      <c r="JE69">
        <v>4.7</v>
      </c>
      <c r="JF69">
        <v>4.5999999999999996</v>
      </c>
      <c r="JG69">
        <v>0.15625</v>
      </c>
      <c r="JH69">
        <v>4.99756</v>
      </c>
      <c r="JI69">
        <v>1.4477500000000001</v>
      </c>
      <c r="JJ69">
        <v>2.3168899999999999</v>
      </c>
      <c r="JK69">
        <v>1.3952599999999999</v>
      </c>
      <c r="JL69">
        <v>2.4706999999999999</v>
      </c>
      <c r="JM69">
        <v>32.332799999999999</v>
      </c>
      <c r="JN69">
        <v>24.262599999999999</v>
      </c>
      <c r="JO69">
        <v>2</v>
      </c>
      <c r="JP69">
        <v>358.02600000000001</v>
      </c>
      <c r="JQ69">
        <v>501.51600000000002</v>
      </c>
      <c r="JR69">
        <v>22</v>
      </c>
      <c r="JS69">
        <v>25.973500000000001</v>
      </c>
      <c r="JT69">
        <v>30</v>
      </c>
      <c r="JU69">
        <v>26.240300000000001</v>
      </c>
      <c r="JV69">
        <v>26.2714</v>
      </c>
      <c r="JW69">
        <v>-1</v>
      </c>
      <c r="JX69">
        <v>20.752400000000002</v>
      </c>
      <c r="JY69">
        <v>70.405100000000004</v>
      </c>
      <c r="JZ69">
        <v>22</v>
      </c>
      <c r="KA69">
        <v>400</v>
      </c>
      <c r="KB69">
        <v>15.3927</v>
      </c>
      <c r="KC69">
        <v>101.087</v>
      </c>
      <c r="KD69">
        <v>100.71599999999999</v>
      </c>
    </row>
    <row r="70" spans="1:290" x14ac:dyDescent="0.35">
      <c r="A70">
        <v>52</v>
      </c>
      <c r="B70">
        <v>1717099330.5</v>
      </c>
      <c r="C70">
        <v>16500.5</v>
      </c>
      <c r="D70" t="s">
        <v>639</v>
      </c>
      <c r="E70" t="s">
        <v>640</v>
      </c>
      <c r="F70">
        <v>15</v>
      </c>
      <c r="G70">
        <v>1717099322.5</v>
      </c>
      <c r="H70">
        <f t="shared" si="0"/>
        <v>1.5289880660900566E-3</v>
      </c>
      <c r="I70">
        <f t="shared" si="1"/>
        <v>1.5289880660900566</v>
      </c>
      <c r="J70">
        <f t="shared" si="2"/>
        <v>11.624840334594904</v>
      </c>
      <c r="K70">
        <f t="shared" si="3"/>
        <v>422.16016129032249</v>
      </c>
      <c r="L70">
        <f t="shared" si="4"/>
        <v>273.26115471128179</v>
      </c>
      <c r="M70">
        <f t="shared" si="5"/>
        <v>27.524610981160052</v>
      </c>
      <c r="N70">
        <f t="shared" si="6"/>
        <v>42.522671118538518</v>
      </c>
      <c r="O70">
        <f t="shared" si="7"/>
        <v>0.13344310608423232</v>
      </c>
      <c r="P70">
        <f t="shared" si="8"/>
        <v>2.9405292975003299</v>
      </c>
      <c r="Q70">
        <f t="shared" si="9"/>
        <v>0.1301678711310385</v>
      </c>
      <c r="R70">
        <f t="shared" si="10"/>
        <v>8.1642490842793985E-2</v>
      </c>
      <c r="S70">
        <f t="shared" si="11"/>
        <v>77.178122334461179</v>
      </c>
      <c r="T70">
        <f t="shared" si="12"/>
        <v>23.434262350809718</v>
      </c>
      <c r="U70">
        <f t="shared" si="13"/>
        <v>23.434262350809718</v>
      </c>
      <c r="V70">
        <f t="shared" si="14"/>
        <v>2.8946933056986115</v>
      </c>
      <c r="W70">
        <f t="shared" si="15"/>
        <v>60.275206020412796</v>
      </c>
      <c r="X70">
        <f t="shared" si="16"/>
        <v>1.7387458522204282</v>
      </c>
      <c r="Y70">
        <f t="shared" si="17"/>
        <v>2.8846784059627844</v>
      </c>
      <c r="Z70">
        <f t="shared" si="18"/>
        <v>1.1559474534781833</v>
      </c>
      <c r="AA70">
        <f t="shared" si="19"/>
        <v>-67.428373714571492</v>
      </c>
      <c r="AB70">
        <f t="shared" si="20"/>
        <v>-9.1054047792924315</v>
      </c>
      <c r="AC70">
        <f t="shared" si="21"/>
        <v>-0.6445311713637073</v>
      </c>
      <c r="AD70">
        <f t="shared" si="22"/>
        <v>-1.8733076645460756E-4</v>
      </c>
      <c r="AE70">
        <f t="shared" si="23"/>
        <v>11.737331404277365</v>
      </c>
      <c r="AF70">
        <f t="shared" si="24"/>
        <v>1.5219980201908907</v>
      </c>
      <c r="AG70">
        <f t="shared" si="25"/>
        <v>11.624840334594904</v>
      </c>
      <c r="AH70">
        <v>443.96244884166128</v>
      </c>
      <c r="AI70">
        <v>429.76425454545472</v>
      </c>
      <c r="AJ70">
        <v>6.5028759037305496E-3</v>
      </c>
      <c r="AK70">
        <v>67.055448739195057</v>
      </c>
      <c r="AL70">
        <f t="shared" si="26"/>
        <v>1.5289880660900566</v>
      </c>
      <c r="AM70">
        <v>15.454694347025841</v>
      </c>
      <c r="AN70">
        <v>17.257009696969689</v>
      </c>
      <c r="AO70">
        <v>-3.1355580824631188E-7</v>
      </c>
      <c r="AP70">
        <v>78.092502799985496</v>
      </c>
      <c r="AQ70">
        <v>122</v>
      </c>
      <c r="AR70">
        <v>24</v>
      </c>
      <c r="AS70">
        <f t="shared" si="27"/>
        <v>1</v>
      </c>
      <c r="AT70">
        <f t="shared" si="28"/>
        <v>0</v>
      </c>
      <c r="AU70">
        <f t="shared" si="29"/>
        <v>53859.28774175344</v>
      </c>
      <c r="AV70" t="s">
        <v>476</v>
      </c>
      <c r="AW70">
        <v>10253.9</v>
      </c>
      <c r="AX70">
        <v>1242.208461538462</v>
      </c>
      <c r="AY70">
        <v>6166.32</v>
      </c>
      <c r="AZ70">
        <f t="shared" si="30"/>
        <v>0.79854946523397063</v>
      </c>
      <c r="BA70">
        <v>-1.9353733883053861</v>
      </c>
      <c r="BB70" t="s">
        <v>641</v>
      </c>
      <c r="BC70">
        <v>10267.4</v>
      </c>
      <c r="BD70">
        <v>1958.063846153846</v>
      </c>
      <c r="BE70">
        <v>3977.73</v>
      </c>
      <c r="BF70">
        <f t="shared" si="31"/>
        <v>0.5077433998401486</v>
      </c>
      <c r="BG70">
        <v>0.5</v>
      </c>
      <c r="BH70">
        <f t="shared" si="32"/>
        <v>336.6069171349726</v>
      </c>
      <c r="BI70">
        <f t="shared" si="33"/>
        <v>11.624840334594904</v>
      </c>
      <c r="BJ70">
        <f t="shared" si="34"/>
        <v>85.454970257911086</v>
      </c>
      <c r="BK70">
        <f t="shared" si="35"/>
        <v>4.0285012079721808E-2</v>
      </c>
      <c r="BL70">
        <f t="shared" si="36"/>
        <v>0.55021079862132416</v>
      </c>
      <c r="BM70">
        <f t="shared" si="37"/>
        <v>1118.2602095890254</v>
      </c>
      <c r="BN70" t="s">
        <v>431</v>
      </c>
      <c r="BO70">
        <v>0</v>
      </c>
      <c r="BP70">
        <f t="shared" si="38"/>
        <v>1118.2602095890254</v>
      </c>
      <c r="BQ70">
        <f t="shared" si="39"/>
        <v>0.71886975496350303</v>
      </c>
      <c r="BR70">
        <f t="shared" si="40"/>
        <v>0.70630791785909353</v>
      </c>
      <c r="BS70">
        <f t="shared" si="41"/>
        <v>0.43355072857047544</v>
      </c>
      <c r="BT70">
        <f t="shared" si="42"/>
        <v>0.73831118689784381</v>
      </c>
      <c r="BU70">
        <f t="shared" si="43"/>
        <v>0.44446393687576596</v>
      </c>
      <c r="BV70">
        <f t="shared" si="44"/>
        <v>0.4033760399646541</v>
      </c>
      <c r="BW70">
        <f t="shared" si="45"/>
        <v>0.5966239600353459</v>
      </c>
      <c r="DF70">
        <f t="shared" si="46"/>
        <v>400.02396774193562</v>
      </c>
      <c r="DG70">
        <f t="shared" si="47"/>
        <v>336.6069171349726</v>
      </c>
      <c r="DH70">
        <f t="shared" si="48"/>
        <v>0.84146687268530174</v>
      </c>
      <c r="DI70">
        <f t="shared" si="49"/>
        <v>0.19293374537060365</v>
      </c>
      <c r="DJ70">
        <v>1717099322.5</v>
      </c>
      <c r="DK70">
        <v>422.16016129032249</v>
      </c>
      <c r="DL70">
        <v>437.00932258064512</v>
      </c>
      <c r="DM70">
        <v>17.262067741935478</v>
      </c>
      <c r="DN70">
        <v>15.46800322580645</v>
      </c>
      <c r="DO70">
        <v>421.77016129032262</v>
      </c>
      <c r="DP70">
        <v>17.256067741935482</v>
      </c>
      <c r="DQ70">
        <v>500.22454838709677</v>
      </c>
      <c r="DR70">
        <v>100.6264193548387</v>
      </c>
      <c r="DS70">
        <v>9.9975548387096741E-2</v>
      </c>
      <c r="DT70">
        <v>23.37682580645161</v>
      </c>
      <c r="DU70">
        <v>22.88070322580645</v>
      </c>
      <c r="DV70">
        <v>999.90000000000032</v>
      </c>
      <c r="DW70">
        <v>0</v>
      </c>
      <c r="DX70">
        <v>0</v>
      </c>
      <c r="DY70">
        <v>10000.08064516129</v>
      </c>
      <c r="DZ70">
        <v>0</v>
      </c>
      <c r="EA70">
        <v>2.7670903225806449</v>
      </c>
      <c r="EB70">
        <v>-14.82234516129032</v>
      </c>
      <c r="EC70">
        <v>429.60235483870957</v>
      </c>
      <c r="ED70">
        <v>443.87516129032252</v>
      </c>
      <c r="EE70">
        <v>1.793008064516129</v>
      </c>
      <c r="EF70">
        <v>437.00932258064512</v>
      </c>
      <c r="EG70">
        <v>15.46800322580645</v>
      </c>
      <c r="EH70">
        <v>1.7369135483870961</v>
      </c>
      <c r="EI70">
        <v>1.5564912903225809</v>
      </c>
      <c r="EJ70">
        <v>15.23032903225806</v>
      </c>
      <c r="EK70">
        <v>13.534654838709679</v>
      </c>
      <c r="EL70">
        <v>400.02396774193562</v>
      </c>
      <c r="EM70">
        <v>0.95000583870967725</v>
      </c>
      <c r="EN70">
        <v>4.9994341935483848E-2</v>
      </c>
      <c r="EO70">
        <v>0</v>
      </c>
      <c r="EP70">
        <v>1958.00129032258</v>
      </c>
      <c r="EQ70">
        <v>8.8681199999999976</v>
      </c>
      <c r="ER70">
        <v>4370.4212903225807</v>
      </c>
      <c r="ES70">
        <v>3375.615806451613</v>
      </c>
      <c r="ET70">
        <v>35.737806451612897</v>
      </c>
      <c r="EU70">
        <v>38.006000000000007</v>
      </c>
      <c r="EV70">
        <v>36.877000000000002</v>
      </c>
      <c r="EW70">
        <v>38.061999999999983</v>
      </c>
      <c r="EX70">
        <v>38.311999999999983</v>
      </c>
      <c r="EY70">
        <v>371.60032258064518</v>
      </c>
      <c r="EZ70">
        <v>19.559677419354831</v>
      </c>
      <c r="FA70">
        <v>0</v>
      </c>
      <c r="FB70">
        <v>299.59999990463263</v>
      </c>
      <c r="FC70">
        <v>0</v>
      </c>
      <c r="FD70">
        <v>1958.063846153846</v>
      </c>
      <c r="FE70">
        <v>4.0041025607275236</v>
      </c>
      <c r="FF70">
        <v>23.682393203416819</v>
      </c>
      <c r="FG70">
        <v>4370.3896153846154</v>
      </c>
      <c r="FH70">
        <v>15</v>
      </c>
      <c r="FI70">
        <v>1717099357.5</v>
      </c>
      <c r="FJ70" t="s">
        <v>642</v>
      </c>
      <c r="FK70">
        <v>1717099351.5</v>
      </c>
      <c r="FL70">
        <v>1717099357.5</v>
      </c>
      <c r="FM70">
        <v>55</v>
      </c>
      <c r="FN70">
        <v>-2.7E-2</v>
      </c>
      <c r="FO70">
        <v>1E-3</v>
      </c>
      <c r="FP70">
        <v>0.39</v>
      </c>
      <c r="FQ70">
        <v>6.0000000000000001E-3</v>
      </c>
      <c r="FR70">
        <v>437</v>
      </c>
      <c r="FS70">
        <v>15</v>
      </c>
      <c r="FT70">
        <v>0.1</v>
      </c>
      <c r="FU70">
        <v>0.06</v>
      </c>
      <c r="FV70">
        <v>-14.785085</v>
      </c>
      <c r="FW70">
        <v>-0.45282776735456248</v>
      </c>
      <c r="FX70">
        <v>7.9632159175800327E-2</v>
      </c>
      <c r="FY70">
        <v>1</v>
      </c>
      <c r="FZ70">
        <v>422.17663225035062</v>
      </c>
      <c r="GA70">
        <v>1.371871291412583</v>
      </c>
      <c r="GB70">
        <v>0.1035373292759261</v>
      </c>
      <c r="GC70">
        <v>0</v>
      </c>
      <c r="GD70">
        <v>1.7904585</v>
      </c>
      <c r="GE70">
        <v>0.1204252908067501</v>
      </c>
      <c r="GF70">
        <v>1.6688884856394678E-2</v>
      </c>
      <c r="GG70">
        <v>0</v>
      </c>
      <c r="GH70">
        <v>1</v>
      </c>
      <c r="GI70">
        <v>3</v>
      </c>
      <c r="GJ70" t="s">
        <v>634</v>
      </c>
      <c r="GK70">
        <v>2.99247</v>
      </c>
      <c r="GL70">
        <v>2.7465799999999998</v>
      </c>
      <c r="GM70">
        <v>9.4064800000000004E-2</v>
      </c>
      <c r="GN70">
        <v>9.6543100000000007E-2</v>
      </c>
      <c r="GO70">
        <v>9.2959E-2</v>
      </c>
      <c r="GP70">
        <v>8.5434999999999997E-2</v>
      </c>
      <c r="GQ70">
        <v>27097.8</v>
      </c>
      <c r="GR70">
        <v>24297.200000000001</v>
      </c>
      <c r="GS70">
        <v>30141.7</v>
      </c>
      <c r="GT70">
        <v>27656.2</v>
      </c>
      <c r="GU70">
        <v>35997.5</v>
      </c>
      <c r="GV70">
        <v>35291.300000000003</v>
      </c>
      <c r="GW70">
        <v>42781.599999999999</v>
      </c>
      <c r="GX70">
        <v>41452.800000000003</v>
      </c>
      <c r="GY70">
        <v>1.7725</v>
      </c>
      <c r="GZ70">
        <v>1.9339299999999999</v>
      </c>
      <c r="HA70">
        <v>4.96283E-2</v>
      </c>
      <c r="HB70">
        <v>0</v>
      </c>
      <c r="HC70">
        <v>22.055800000000001</v>
      </c>
      <c r="HD70">
        <v>999.9</v>
      </c>
      <c r="HE70">
        <v>51</v>
      </c>
      <c r="HF70">
        <v>27.2</v>
      </c>
      <c r="HG70">
        <v>18.352399999999999</v>
      </c>
      <c r="HH70">
        <v>60.258200000000002</v>
      </c>
      <c r="HI70">
        <v>11.1098</v>
      </c>
      <c r="HJ70">
        <v>1</v>
      </c>
      <c r="HK70">
        <v>-7.9979700000000001E-2</v>
      </c>
      <c r="HL70">
        <v>0.28864099999999998</v>
      </c>
      <c r="HM70">
        <v>20.356400000000001</v>
      </c>
      <c r="HN70">
        <v>5.2219300000000004</v>
      </c>
      <c r="HO70">
        <v>12.008800000000001</v>
      </c>
      <c r="HP70">
        <v>4.9750500000000004</v>
      </c>
      <c r="HQ70">
        <v>3.2917800000000002</v>
      </c>
      <c r="HR70">
        <v>9999</v>
      </c>
      <c r="HS70">
        <v>9999</v>
      </c>
      <c r="HT70">
        <v>9999</v>
      </c>
      <c r="HU70">
        <v>999.9</v>
      </c>
      <c r="HV70">
        <v>1.8679300000000001</v>
      </c>
      <c r="HW70">
        <v>1.85927</v>
      </c>
      <c r="HX70">
        <v>1.8585100000000001</v>
      </c>
      <c r="HY70">
        <v>1.86052</v>
      </c>
      <c r="HZ70">
        <v>1.8648499999999999</v>
      </c>
      <c r="IA70">
        <v>1.8643799999999999</v>
      </c>
      <c r="IB70">
        <v>1.8666100000000001</v>
      </c>
      <c r="IC70">
        <v>1.86358</v>
      </c>
      <c r="ID70">
        <v>5</v>
      </c>
      <c r="IE70">
        <v>0</v>
      </c>
      <c r="IF70">
        <v>0</v>
      </c>
      <c r="IG70">
        <v>0</v>
      </c>
      <c r="IH70" t="s">
        <v>434</v>
      </c>
      <c r="II70" t="s">
        <v>435</v>
      </c>
      <c r="IJ70" t="s">
        <v>436</v>
      </c>
      <c r="IK70" t="s">
        <v>436</v>
      </c>
      <c r="IL70" t="s">
        <v>436</v>
      </c>
      <c r="IM70" t="s">
        <v>436</v>
      </c>
      <c r="IN70">
        <v>0</v>
      </c>
      <c r="IO70">
        <v>100</v>
      </c>
      <c r="IP70">
        <v>100</v>
      </c>
      <c r="IQ70">
        <v>0.39</v>
      </c>
      <c r="IR70">
        <v>6.0000000000000001E-3</v>
      </c>
      <c r="IS70">
        <v>0.41679999999990969</v>
      </c>
      <c r="IT70">
        <v>0</v>
      </c>
      <c r="IU70">
        <v>0</v>
      </c>
      <c r="IV70">
        <v>0</v>
      </c>
      <c r="IW70">
        <v>4.9500000000026736E-3</v>
      </c>
      <c r="IX70">
        <v>0</v>
      </c>
      <c r="IY70">
        <v>0</v>
      </c>
      <c r="IZ70">
        <v>0</v>
      </c>
      <c r="JA70">
        <v>-1</v>
      </c>
      <c r="JB70">
        <v>-1</v>
      </c>
      <c r="JC70">
        <v>-1</v>
      </c>
      <c r="JD70">
        <v>-1</v>
      </c>
      <c r="JE70">
        <v>4.7</v>
      </c>
      <c r="JF70">
        <v>4.7</v>
      </c>
      <c r="JG70">
        <v>0.15625</v>
      </c>
      <c r="JH70">
        <v>4.99756</v>
      </c>
      <c r="JI70">
        <v>1.4489700000000001</v>
      </c>
      <c r="JJ70">
        <v>2.3168899999999999</v>
      </c>
      <c r="JK70">
        <v>1.3964799999999999</v>
      </c>
      <c r="JL70">
        <v>2.3559600000000001</v>
      </c>
      <c r="JM70">
        <v>32.332799999999999</v>
      </c>
      <c r="JN70">
        <v>24.253900000000002</v>
      </c>
      <c r="JO70">
        <v>2</v>
      </c>
      <c r="JP70">
        <v>357.88600000000002</v>
      </c>
      <c r="JQ70">
        <v>501.79399999999998</v>
      </c>
      <c r="JR70">
        <v>21.999700000000001</v>
      </c>
      <c r="JS70">
        <v>25.951599999999999</v>
      </c>
      <c r="JT70">
        <v>30</v>
      </c>
      <c r="JU70">
        <v>26.2181</v>
      </c>
      <c r="JV70">
        <v>26.2471</v>
      </c>
      <c r="JW70">
        <v>-1</v>
      </c>
      <c r="JX70">
        <v>20.6038</v>
      </c>
      <c r="JY70">
        <v>70.830200000000005</v>
      </c>
      <c r="JZ70">
        <v>22</v>
      </c>
      <c r="KA70">
        <v>400</v>
      </c>
      <c r="KB70">
        <v>15.386699999999999</v>
      </c>
      <c r="KC70">
        <v>101.093</v>
      </c>
      <c r="KD70">
        <v>100.723</v>
      </c>
    </row>
    <row r="71" spans="1:290" x14ac:dyDescent="0.35">
      <c r="A71">
        <v>53</v>
      </c>
      <c r="B71">
        <v>1717099630.5</v>
      </c>
      <c r="C71">
        <v>16800.5</v>
      </c>
      <c r="D71" t="s">
        <v>643</v>
      </c>
      <c r="E71" t="s">
        <v>644</v>
      </c>
      <c r="F71">
        <v>15</v>
      </c>
      <c r="G71">
        <v>1717099622.5</v>
      </c>
      <c r="H71">
        <f t="shared" si="0"/>
        <v>1.5294974897140706E-3</v>
      </c>
      <c r="I71">
        <f t="shared" si="1"/>
        <v>1.5294974897140705</v>
      </c>
      <c r="J71">
        <f t="shared" si="2"/>
        <v>11.581613956067814</v>
      </c>
      <c r="K71">
        <f t="shared" si="3"/>
        <v>424.51912903225809</v>
      </c>
      <c r="L71">
        <f t="shared" si="4"/>
        <v>275.01135646772116</v>
      </c>
      <c r="M71">
        <f t="shared" si="5"/>
        <v>27.697482567650663</v>
      </c>
      <c r="N71">
        <f t="shared" si="6"/>
        <v>42.755002291642789</v>
      </c>
      <c r="O71">
        <f t="shared" si="7"/>
        <v>0.13244344000562422</v>
      </c>
      <c r="P71">
        <f t="shared" si="8"/>
        <v>2.9396114796651274</v>
      </c>
      <c r="Q71">
        <f t="shared" si="9"/>
        <v>0.12921547273982453</v>
      </c>
      <c r="R71">
        <f t="shared" si="10"/>
        <v>8.1043137818221964E-2</v>
      </c>
      <c r="S71">
        <f t="shared" si="11"/>
        <v>77.171746644115942</v>
      </c>
      <c r="T71">
        <f t="shared" si="12"/>
        <v>23.453437433915656</v>
      </c>
      <c r="U71">
        <f t="shared" si="13"/>
        <v>23.453437433915656</v>
      </c>
      <c r="V71">
        <f t="shared" si="14"/>
        <v>2.8980435252435237</v>
      </c>
      <c r="W71">
        <f t="shared" si="15"/>
        <v>60.017166882984597</v>
      </c>
      <c r="X71">
        <f t="shared" si="16"/>
        <v>1.7333229770974685</v>
      </c>
      <c r="Y71">
        <f t="shared" si="17"/>
        <v>2.8880453162291491</v>
      </c>
      <c r="Z71">
        <f t="shared" si="18"/>
        <v>1.1647205481460552</v>
      </c>
      <c r="AA71">
        <f t="shared" si="19"/>
        <v>-67.450839296390512</v>
      </c>
      <c r="AB71">
        <f t="shared" si="20"/>
        <v>-9.0781648258830376</v>
      </c>
      <c r="AC71">
        <f t="shared" si="21"/>
        <v>-0.64292887397484566</v>
      </c>
      <c r="AD71">
        <f t="shared" si="22"/>
        <v>-1.8635213244699855E-4</v>
      </c>
      <c r="AE71">
        <f t="shared" si="23"/>
        <v>11.718419896467545</v>
      </c>
      <c r="AF71">
        <f t="shared" si="24"/>
        <v>1.5296982227414391</v>
      </c>
      <c r="AG71">
        <f t="shared" si="25"/>
        <v>11.581613956067814</v>
      </c>
      <c r="AH71">
        <v>446.15918676725619</v>
      </c>
      <c r="AI71">
        <v>432.06004242424228</v>
      </c>
      <c r="AJ71">
        <v>-1.8333900896660451E-3</v>
      </c>
      <c r="AK71">
        <v>67.059558210977229</v>
      </c>
      <c r="AL71">
        <f t="shared" si="26"/>
        <v>1.5294974897140705</v>
      </c>
      <c r="AM71">
        <v>15.40757432402836</v>
      </c>
      <c r="AN71">
        <v>17.210570909090912</v>
      </c>
      <c r="AO71">
        <v>2.3186672636442709E-6</v>
      </c>
      <c r="AP71">
        <v>78.11465639911556</v>
      </c>
      <c r="AQ71">
        <v>122</v>
      </c>
      <c r="AR71">
        <v>24</v>
      </c>
      <c r="AS71">
        <f t="shared" si="27"/>
        <v>1</v>
      </c>
      <c r="AT71">
        <f t="shared" si="28"/>
        <v>0</v>
      </c>
      <c r="AU71">
        <f t="shared" si="29"/>
        <v>53828.534871280004</v>
      </c>
      <c r="AV71" t="s">
        <v>476</v>
      </c>
      <c r="AW71">
        <v>10253.9</v>
      </c>
      <c r="AX71">
        <v>1242.208461538462</v>
      </c>
      <c r="AY71">
        <v>6166.32</v>
      </c>
      <c r="AZ71">
        <f t="shared" si="30"/>
        <v>0.79854946523397063</v>
      </c>
      <c r="BA71">
        <v>-1.9353733883053861</v>
      </c>
      <c r="BB71" t="s">
        <v>645</v>
      </c>
      <c r="BC71">
        <v>10260.700000000001</v>
      </c>
      <c r="BD71">
        <v>1963.4452000000001</v>
      </c>
      <c r="BE71">
        <v>3969.3</v>
      </c>
      <c r="BF71">
        <f t="shared" si="31"/>
        <v>0.50534220139571207</v>
      </c>
      <c r="BG71">
        <v>0.5</v>
      </c>
      <c r="BH71">
        <f t="shared" si="32"/>
        <v>336.57856751560632</v>
      </c>
      <c r="BI71">
        <f t="shared" si="33"/>
        <v>11.581613956067814</v>
      </c>
      <c r="BJ71">
        <f t="shared" si="34"/>
        <v>85.043677125475895</v>
      </c>
      <c r="BK71">
        <f t="shared" si="35"/>
        <v>4.0159976448133322E-2</v>
      </c>
      <c r="BL71">
        <f t="shared" si="36"/>
        <v>0.55350313657319916</v>
      </c>
      <c r="BM71">
        <f t="shared" si="37"/>
        <v>1117.5929345657596</v>
      </c>
      <c r="BN71" t="s">
        <v>431</v>
      </c>
      <c r="BO71">
        <v>0</v>
      </c>
      <c r="BP71">
        <f t="shared" si="38"/>
        <v>1117.5929345657596</v>
      </c>
      <c r="BQ71">
        <f t="shared" si="39"/>
        <v>0.71844079949468176</v>
      </c>
      <c r="BR71">
        <f t="shared" si="40"/>
        <v>0.70338739357668234</v>
      </c>
      <c r="BS71">
        <f t="shared" si="41"/>
        <v>0.43516315529150795</v>
      </c>
      <c r="BT71">
        <f t="shared" si="42"/>
        <v>0.7355289588598054</v>
      </c>
      <c r="BU71">
        <f t="shared" si="43"/>
        <v>0.4461759208416356</v>
      </c>
      <c r="BV71">
        <f t="shared" si="44"/>
        <v>0.40036807817397979</v>
      </c>
      <c r="BW71">
        <f t="shared" si="45"/>
        <v>0.59963192182602021</v>
      </c>
      <c r="DF71">
        <f t="shared" si="46"/>
        <v>399.99019354838708</v>
      </c>
      <c r="DG71">
        <f t="shared" si="47"/>
        <v>336.57856751560632</v>
      </c>
      <c r="DH71">
        <f t="shared" si="48"/>
        <v>0.84146704830374841</v>
      </c>
      <c r="DI71">
        <f t="shared" si="49"/>
        <v>0.192934096607497</v>
      </c>
      <c r="DJ71">
        <v>1717099622.5</v>
      </c>
      <c r="DK71">
        <v>424.51912903225809</v>
      </c>
      <c r="DL71">
        <v>439.35393548387088</v>
      </c>
      <c r="DM71">
        <v>17.21035483870968</v>
      </c>
      <c r="DN71">
        <v>15.407106451612901</v>
      </c>
      <c r="DO71">
        <v>424.0811290322581</v>
      </c>
      <c r="DP71">
        <v>17.20435483870968</v>
      </c>
      <c r="DQ71">
        <v>500.22112903225798</v>
      </c>
      <c r="DR71">
        <v>100.614</v>
      </c>
      <c r="DS71">
        <v>9.9959319354838705E-2</v>
      </c>
      <c r="DT71">
        <v>23.39615483870968</v>
      </c>
      <c r="DU71">
        <v>22.891029032258061</v>
      </c>
      <c r="DV71">
        <v>999.90000000000032</v>
      </c>
      <c r="DW71">
        <v>0</v>
      </c>
      <c r="DX71">
        <v>0</v>
      </c>
      <c r="DY71">
        <v>9996.0935483870981</v>
      </c>
      <c r="DZ71">
        <v>0</v>
      </c>
      <c r="EA71">
        <v>2.8252600000000001</v>
      </c>
      <c r="EB71">
        <v>-14.88304193548387</v>
      </c>
      <c r="EC71">
        <v>431.9038709677418</v>
      </c>
      <c r="ED71">
        <v>446.22896774193538</v>
      </c>
      <c r="EE71">
        <v>1.8028635483870969</v>
      </c>
      <c r="EF71">
        <v>439.35393548387088</v>
      </c>
      <c r="EG71">
        <v>15.407106451612901</v>
      </c>
      <c r="EH71">
        <v>1.731562903225806</v>
      </c>
      <c r="EI71">
        <v>1.5501693548387101</v>
      </c>
      <c r="EJ71">
        <v>15.182316129032261</v>
      </c>
      <c r="EK71">
        <v>13.472190322580641</v>
      </c>
      <c r="EL71">
        <v>399.99019354838708</v>
      </c>
      <c r="EM71">
        <v>0.94998177419354846</v>
      </c>
      <c r="EN71">
        <v>5.0018158064516122E-2</v>
      </c>
      <c r="EO71">
        <v>0</v>
      </c>
      <c r="EP71">
        <v>1963.4422580645171</v>
      </c>
      <c r="EQ71">
        <v>8.8681199999999976</v>
      </c>
      <c r="ER71">
        <v>4399.5674193548384</v>
      </c>
      <c r="ES71">
        <v>3375.29870967742</v>
      </c>
      <c r="ET71">
        <v>36.513838709677408</v>
      </c>
      <c r="EU71">
        <v>40.175161290322578</v>
      </c>
      <c r="EV71">
        <v>37.86864516129031</v>
      </c>
      <c r="EW71">
        <v>41.517935483870957</v>
      </c>
      <c r="EX71">
        <v>40.088451612903206</v>
      </c>
      <c r="EY71">
        <v>371.55870967741942</v>
      </c>
      <c r="EZ71">
        <v>19.559999999999992</v>
      </c>
      <c r="FA71">
        <v>0</v>
      </c>
      <c r="FB71">
        <v>299.29999995231628</v>
      </c>
      <c r="FC71">
        <v>0</v>
      </c>
      <c r="FD71">
        <v>1963.4452000000001</v>
      </c>
      <c r="FE71">
        <v>-0.38538462167937287</v>
      </c>
      <c r="FF71">
        <v>10.77384610543033</v>
      </c>
      <c r="FG71">
        <v>4399.7588000000014</v>
      </c>
      <c r="FH71">
        <v>15</v>
      </c>
      <c r="FI71">
        <v>1717099652.5</v>
      </c>
      <c r="FJ71" t="s">
        <v>646</v>
      </c>
      <c r="FK71">
        <v>1717099647.5</v>
      </c>
      <c r="FL71">
        <v>1717099652.5</v>
      </c>
      <c r="FM71">
        <v>56</v>
      </c>
      <c r="FN71">
        <v>4.8000000000000001E-2</v>
      </c>
      <c r="FO71">
        <v>0</v>
      </c>
      <c r="FP71">
        <v>0.438</v>
      </c>
      <c r="FQ71">
        <v>6.0000000000000001E-3</v>
      </c>
      <c r="FR71">
        <v>439</v>
      </c>
      <c r="FS71">
        <v>15</v>
      </c>
      <c r="FT71">
        <v>7.0000000000000007E-2</v>
      </c>
      <c r="FU71">
        <v>0.04</v>
      </c>
      <c r="FV71">
        <v>-14.899946341463419</v>
      </c>
      <c r="FW71">
        <v>0.78456376306616793</v>
      </c>
      <c r="FX71">
        <v>0.14139917220850071</v>
      </c>
      <c r="FY71">
        <v>0</v>
      </c>
      <c r="FZ71">
        <v>424.4506537339899</v>
      </c>
      <c r="GA71">
        <v>2.2293035929495502</v>
      </c>
      <c r="GB71">
        <v>0.16396652911377391</v>
      </c>
      <c r="GC71">
        <v>0</v>
      </c>
      <c r="GD71">
        <v>1.802390487804878</v>
      </c>
      <c r="GE71">
        <v>5.2645296167247446E-3</v>
      </c>
      <c r="GF71">
        <v>8.8725653127507797E-4</v>
      </c>
      <c r="GG71">
        <v>1</v>
      </c>
      <c r="GH71">
        <v>1</v>
      </c>
      <c r="GI71">
        <v>3</v>
      </c>
      <c r="GJ71" t="s">
        <v>634</v>
      </c>
      <c r="GK71">
        <v>2.9925700000000002</v>
      </c>
      <c r="GL71">
        <v>2.74661</v>
      </c>
      <c r="GM71">
        <v>9.4439700000000001E-2</v>
      </c>
      <c r="GN71">
        <v>9.6859600000000004E-2</v>
      </c>
      <c r="GO71">
        <v>9.2775499999999997E-2</v>
      </c>
      <c r="GP71">
        <v>8.54264E-2</v>
      </c>
      <c r="GQ71">
        <v>27086</v>
      </c>
      <c r="GR71">
        <v>24288</v>
      </c>
      <c r="GS71">
        <v>30140.9</v>
      </c>
      <c r="GT71">
        <v>27655.4</v>
      </c>
      <c r="GU71">
        <v>36004.300000000003</v>
      </c>
      <c r="GV71">
        <v>35290.699999999997</v>
      </c>
      <c r="GW71">
        <v>42780.7</v>
      </c>
      <c r="GX71">
        <v>41451.599999999999</v>
      </c>
      <c r="GY71">
        <v>1.7732000000000001</v>
      </c>
      <c r="GZ71">
        <v>1.9336</v>
      </c>
      <c r="HA71">
        <v>4.9307900000000002E-2</v>
      </c>
      <c r="HB71">
        <v>0</v>
      </c>
      <c r="HC71">
        <v>22.08</v>
      </c>
      <c r="HD71">
        <v>999.9</v>
      </c>
      <c r="HE71">
        <v>51.1</v>
      </c>
      <c r="HF71">
        <v>27.1</v>
      </c>
      <c r="HG71">
        <v>18.285</v>
      </c>
      <c r="HH71">
        <v>60.888100000000001</v>
      </c>
      <c r="HI71">
        <v>10.961499999999999</v>
      </c>
      <c r="HJ71">
        <v>1</v>
      </c>
      <c r="HK71">
        <v>-8.0101599999999995E-2</v>
      </c>
      <c r="HL71">
        <v>0.28082800000000002</v>
      </c>
      <c r="HM71">
        <v>20.3582</v>
      </c>
      <c r="HN71">
        <v>5.2217799999999999</v>
      </c>
      <c r="HO71">
        <v>12.009499999999999</v>
      </c>
      <c r="HP71">
        <v>4.9737999999999998</v>
      </c>
      <c r="HQ71">
        <v>3.29183</v>
      </c>
      <c r="HR71">
        <v>9999</v>
      </c>
      <c r="HS71">
        <v>9999</v>
      </c>
      <c r="HT71">
        <v>9999</v>
      </c>
      <c r="HU71">
        <v>999.9</v>
      </c>
      <c r="HV71">
        <v>1.8678900000000001</v>
      </c>
      <c r="HW71">
        <v>1.8592599999999999</v>
      </c>
      <c r="HX71">
        <v>1.85843</v>
      </c>
      <c r="HY71">
        <v>1.8605</v>
      </c>
      <c r="HZ71">
        <v>1.8648100000000001</v>
      </c>
      <c r="IA71">
        <v>1.86443</v>
      </c>
      <c r="IB71">
        <v>1.8666100000000001</v>
      </c>
      <c r="IC71">
        <v>1.8635600000000001</v>
      </c>
      <c r="ID71">
        <v>5</v>
      </c>
      <c r="IE71">
        <v>0</v>
      </c>
      <c r="IF71">
        <v>0</v>
      </c>
      <c r="IG71">
        <v>0</v>
      </c>
      <c r="IH71" t="s">
        <v>434</v>
      </c>
      <c r="II71" t="s">
        <v>435</v>
      </c>
      <c r="IJ71" t="s">
        <v>436</v>
      </c>
      <c r="IK71" t="s">
        <v>436</v>
      </c>
      <c r="IL71" t="s">
        <v>436</v>
      </c>
      <c r="IM71" t="s">
        <v>436</v>
      </c>
      <c r="IN71">
        <v>0</v>
      </c>
      <c r="IO71">
        <v>100</v>
      </c>
      <c r="IP71">
        <v>100</v>
      </c>
      <c r="IQ71">
        <v>0.438</v>
      </c>
      <c r="IR71">
        <v>6.0000000000000001E-3</v>
      </c>
      <c r="IS71">
        <v>0.38974999999999232</v>
      </c>
      <c r="IT71">
        <v>0</v>
      </c>
      <c r="IU71">
        <v>0</v>
      </c>
      <c r="IV71">
        <v>0</v>
      </c>
      <c r="IW71">
        <v>5.6199999999986261E-3</v>
      </c>
      <c r="IX71">
        <v>0</v>
      </c>
      <c r="IY71">
        <v>0</v>
      </c>
      <c r="IZ71">
        <v>0</v>
      </c>
      <c r="JA71">
        <v>-1</v>
      </c>
      <c r="JB71">
        <v>-1</v>
      </c>
      <c r="JC71">
        <v>-1</v>
      </c>
      <c r="JD71">
        <v>-1</v>
      </c>
      <c r="JE71">
        <v>4.7</v>
      </c>
      <c r="JF71">
        <v>4.5</v>
      </c>
      <c r="JG71">
        <v>0.15625</v>
      </c>
      <c r="JH71">
        <v>4.99756</v>
      </c>
      <c r="JI71">
        <v>1.4489700000000001</v>
      </c>
      <c r="JJ71">
        <v>2.3168899999999999</v>
      </c>
      <c r="JK71">
        <v>1.3964799999999999</v>
      </c>
      <c r="JL71">
        <v>2.35107</v>
      </c>
      <c r="JM71">
        <v>32.332799999999999</v>
      </c>
      <c r="JN71">
        <v>24.253900000000002</v>
      </c>
      <c r="JO71">
        <v>2</v>
      </c>
      <c r="JP71">
        <v>358.18200000000002</v>
      </c>
      <c r="JQ71">
        <v>501.51299999999998</v>
      </c>
      <c r="JR71">
        <v>21.9999</v>
      </c>
      <c r="JS71">
        <v>25.949400000000001</v>
      </c>
      <c r="JT71">
        <v>30.0001</v>
      </c>
      <c r="JU71">
        <v>26.211500000000001</v>
      </c>
      <c r="JV71">
        <v>26.240500000000001</v>
      </c>
      <c r="JW71">
        <v>-1</v>
      </c>
      <c r="JX71">
        <v>20.604500000000002</v>
      </c>
      <c r="JY71">
        <v>70.982600000000005</v>
      </c>
      <c r="JZ71">
        <v>22</v>
      </c>
      <c r="KA71">
        <v>400</v>
      </c>
      <c r="KB71">
        <v>15.4177</v>
      </c>
      <c r="KC71">
        <v>101.09099999999999</v>
      </c>
      <c r="KD71">
        <v>100.72</v>
      </c>
    </row>
    <row r="72" spans="1:290" x14ac:dyDescent="0.35">
      <c r="A72">
        <v>54</v>
      </c>
      <c r="B72">
        <v>1717099930.5999999</v>
      </c>
      <c r="C72">
        <v>17100.599999904629</v>
      </c>
      <c r="D72" t="s">
        <v>647</v>
      </c>
      <c r="E72" t="s">
        <v>648</v>
      </c>
      <c r="F72">
        <v>15</v>
      </c>
      <c r="G72">
        <v>1717099922.729032</v>
      </c>
      <c r="H72">
        <f t="shared" si="0"/>
        <v>1.5174983146078235E-3</v>
      </c>
      <c r="I72">
        <f t="shared" si="1"/>
        <v>1.5174983146078234</v>
      </c>
      <c r="J72">
        <f t="shared" si="2"/>
        <v>11.626893029129807</v>
      </c>
      <c r="K72">
        <f t="shared" si="3"/>
        <v>428.06683870967743</v>
      </c>
      <c r="L72">
        <f t="shared" si="4"/>
        <v>277.33764061894715</v>
      </c>
      <c r="M72">
        <f t="shared" si="5"/>
        <v>27.932049875271549</v>
      </c>
      <c r="N72">
        <f t="shared" si="6"/>
        <v>43.112735300206737</v>
      </c>
      <c r="O72">
        <f t="shared" si="7"/>
        <v>0.13185395307765027</v>
      </c>
      <c r="P72">
        <f t="shared" si="8"/>
        <v>2.9371592249795064</v>
      </c>
      <c r="Q72">
        <f t="shared" si="9"/>
        <v>0.1286516808840206</v>
      </c>
      <c r="R72">
        <f t="shared" si="10"/>
        <v>8.0688534387729646E-2</v>
      </c>
      <c r="S72">
        <f t="shared" si="11"/>
        <v>77.172431843698504</v>
      </c>
      <c r="T72">
        <f t="shared" si="12"/>
        <v>23.466425737728969</v>
      </c>
      <c r="U72">
        <f t="shared" si="13"/>
        <v>23.466425737728969</v>
      </c>
      <c r="V72">
        <f t="shared" si="14"/>
        <v>2.9003147331862125</v>
      </c>
      <c r="W72">
        <f t="shared" si="15"/>
        <v>60.202524972064666</v>
      </c>
      <c r="X72">
        <f t="shared" si="16"/>
        <v>1.7397067149444163</v>
      </c>
      <c r="Y72">
        <f t="shared" si="17"/>
        <v>2.8897570587806403</v>
      </c>
      <c r="Z72">
        <f t="shared" si="18"/>
        <v>1.1606080182417962</v>
      </c>
      <c r="AA72">
        <f t="shared" si="19"/>
        <v>-66.921675674205019</v>
      </c>
      <c r="AB72">
        <f t="shared" si="20"/>
        <v>-9.5723888639929076</v>
      </c>
      <c r="AC72">
        <f t="shared" si="21"/>
        <v>-0.67857486167725045</v>
      </c>
      <c r="AD72">
        <f t="shared" si="22"/>
        <v>-2.075561766705647E-4</v>
      </c>
      <c r="AE72">
        <f t="shared" si="23"/>
        <v>11.657003838228771</v>
      </c>
      <c r="AF72">
        <f t="shared" si="24"/>
        <v>1.5156429520188839</v>
      </c>
      <c r="AG72">
        <f t="shared" si="25"/>
        <v>11.626893029129807</v>
      </c>
      <c r="AH72">
        <v>449.83724337606679</v>
      </c>
      <c r="AI72">
        <v>435.67224848484841</v>
      </c>
      <c r="AJ72">
        <v>-9.8569700985712237E-5</v>
      </c>
      <c r="AK72">
        <v>67.042460625309687</v>
      </c>
      <c r="AL72">
        <f t="shared" si="26"/>
        <v>1.5174983146078234</v>
      </c>
      <c r="AM72">
        <v>15.485332878819451</v>
      </c>
      <c r="AN72">
        <v>17.27411939393939</v>
      </c>
      <c r="AO72">
        <v>-4.6453665613401614E-6</v>
      </c>
      <c r="AP72">
        <v>77.933490433257873</v>
      </c>
      <c r="AQ72">
        <v>122</v>
      </c>
      <c r="AR72">
        <v>24</v>
      </c>
      <c r="AS72">
        <f t="shared" si="27"/>
        <v>1</v>
      </c>
      <c r="AT72">
        <f t="shared" si="28"/>
        <v>0</v>
      </c>
      <c r="AU72">
        <f t="shared" si="29"/>
        <v>53754.745002208459</v>
      </c>
      <c r="AV72" t="s">
        <v>476</v>
      </c>
      <c r="AW72">
        <v>10253.9</v>
      </c>
      <c r="AX72">
        <v>1242.208461538462</v>
      </c>
      <c r="AY72">
        <v>6166.32</v>
      </c>
      <c r="AZ72">
        <f t="shared" si="30"/>
        <v>0.79854946523397063</v>
      </c>
      <c r="BA72">
        <v>-1.9353733883053861</v>
      </c>
      <c r="BB72" t="s">
        <v>649</v>
      </c>
      <c r="BC72">
        <v>10264.700000000001</v>
      </c>
      <c r="BD72">
        <v>1970.742</v>
      </c>
      <c r="BE72">
        <v>3966.48</v>
      </c>
      <c r="BF72">
        <f t="shared" si="31"/>
        <v>0.5031509045803837</v>
      </c>
      <c r="BG72">
        <v>0.5</v>
      </c>
      <c r="BH72">
        <f t="shared" si="32"/>
        <v>336.58395688959121</v>
      </c>
      <c r="BI72">
        <f t="shared" si="33"/>
        <v>11.626893029129807</v>
      </c>
      <c r="BJ72">
        <f t="shared" si="34"/>
        <v>84.676261188121345</v>
      </c>
      <c r="BK72">
        <f t="shared" si="35"/>
        <v>4.029385875300049E-2</v>
      </c>
      <c r="BL72">
        <f t="shared" si="36"/>
        <v>0.55460761178677309</v>
      </c>
      <c r="BM72">
        <f t="shared" si="37"/>
        <v>1117.3692632546888</v>
      </c>
      <c r="BN72" t="s">
        <v>431</v>
      </c>
      <c r="BO72">
        <v>0</v>
      </c>
      <c r="BP72">
        <f t="shared" si="38"/>
        <v>1117.3692632546888</v>
      </c>
      <c r="BQ72">
        <f t="shared" si="39"/>
        <v>0.71829701315658001</v>
      </c>
      <c r="BR72">
        <f t="shared" si="40"/>
        <v>0.70047751189897101</v>
      </c>
      <c r="BS72">
        <f t="shared" si="41"/>
        <v>0.43570240921345882</v>
      </c>
      <c r="BT72">
        <f t="shared" si="42"/>
        <v>0.7325767537574619</v>
      </c>
      <c r="BU72">
        <f t="shared" si="43"/>
        <v>0.44674861298680202</v>
      </c>
      <c r="BV72">
        <f t="shared" si="44"/>
        <v>0.39715601605741935</v>
      </c>
      <c r="BW72">
        <f t="shared" si="45"/>
        <v>0.60284398394258065</v>
      </c>
      <c r="DF72">
        <f t="shared" si="46"/>
        <v>399.99696774193558</v>
      </c>
      <c r="DG72">
        <f t="shared" si="47"/>
        <v>336.58395688959121</v>
      </c>
      <c r="DH72">
        <f t="shared" si="48"/>
        <v>0.84146627108119409</v>
      </c>
      <c r="DI72">
        <f t="shared" si="49"/>
        <v>0.19293254216238842</v>
      </c>
      <c r="DJ72">
        <v>1717099922.729032</v>
      </c>
      <c r="DK72">
        <v>428.06683870967743</v>
      </c>
      <c r="DL72">
        <v>442.8273225806451</v>
      </c>
      <c r="DM72">
        <v>17.27356774193548</v>
      </c>
      <c r="DN72">
        <v>15.48699677419355</v>
      </c>
      <c r="DO72">
        <v>427.67983870967743</v>
      </c>
      <c r="DP72">
        <v>17.27056774193548</v>
      </c>
      <c r="DQ72">
        <v>500.2193870967742</v>
      </c>
      <c r="DR72">
        <v>100.6149032258064</v>
      </c>
      <c r="DS72">
        <v>0.10005855483870971</v>
      </c>
      <c r="DT72">
        <v>23.405974193548381</v>
      </c>
      <c r="DU72">
        <v>22.906651612903229</v>
      </c>
      <c r="DV72">
        <v>999.90000000000032</v>
      </c>
      <c r="DW72">
        <v>0</v>
      </c>
      <c r="DX72">
        <v>0</v>
      </c>
      <c r="DY72">
        <v>9982.0622580645177</v>
      </c>
      <c r="DZ72">
        <v>0</v>
      </c>
      <c r="EA72">
        <v>2.227684193548388</v>
      </c>
      <c r="EB72">
        <v>-14.70923548387097</v>
      </c>
      <c r="EC72">
        <v>435.64461290322578</v>
      </c>
      <c r="ED72">
        <v>449.79332258064511</v>
      </c>
      <c r="EE72">
        <v>1.789504838709677</v>
      </c>
      <c r="EF72">
        <v>442.8273225806451</v>
      </c>
      <c r="EG72">
        <v>15.48699677419355</v>
      </c>
      <c r="EH72">
        <v>1.7382716129032261</v>
      </c>
      <c r="EI72">
        <v>1.5582225806451611</v>
      </c>
      <c r="EJ72">
        <v>15.2425</v>
      </c>
      <c r="EK72">
        <v>13.551738709677419</v>
      </c>
      <c r="EL72">
        <v>399.99696774193558</v>
      </c>
      <c r="EM72">
        <v>0.95000822580645139</v>
      </c>
      <c r="EN72">
        <v>4.9991961290322573E-2</v>
      </c>
      <c r="EO72">
        <v>0</v>
      </c>
      <c r="EP72">
        <v>1970.731935483871</v>
      </c>
      <c r="EQ72">
        <v>8.8681199999999976</v>
      </c>
      <c r="ER72">
        <v>4388.0745161290324</v>
      </c>
      <c r="ES72">
        <v>3375.384193548387</v>
      </c>
      <c r="ET72">
        <v>35.933</v>
      </c>
      <c r="EU72">
        <v>38.174999999999997</v>
      </c>
      <c r="EV72">
        <v>37.084354838709658</v>
      </c>
      <c r="EW72">
        <v>38.25</v>
      </c>
      <c r="EX72">
        <v>38.5</v>
      </c>
      <c r="EY72">
        <v>371.57612903225811</v>
      </c>
      <c r="EZ72">
        <v>19.54999999999999</v>
      </c>
      <c r="FA72">
        <v>0</v>
      </c>
      <c r="FB72">
        <v>299.19999980926508</v>
      </c>
      <c r="FC72">
        <v>0</v>
      </c>
      <c r="FD72">
        <v>1970.742</v>
      </c>
      <c r="FE72">
        <v>2.7346153887022391</v>
      </c>
      <c r="FF72">
        <v>-1.8746153278637221</v>
      </c>
      <c r="FG72">
        <v>4388.1056000000008</v>
      </c>
      <c r="FH72">
        <v>15</v>
      </c>
      <c r="FI72">
        <v>1717099952.0999999</v>
      </c>
      <c r="FJ72" t="s">
        <v>650</v>
      </c>
      <c r="FK72">
        <v>1717099952.0999999</v>
      </c>
      <c r="FL72">
        <v>1717099950.5999999</v>
      </c>
      <c r="FM72">
        <v>57</v>
      </c>
      <c r="FN72">
        <v>-5.0999999999999997E-2</v>
      </c>
      <c r="FO72">
        <v>-2E-3</v>
      </c>
      <c r="FP72">
        <v>0.38700000000000001</v>
      </c>
      <c r="FQ72">
        <v>3.0000000000000001E-3</v>
      </c>
      <c r="FR72">
        <v>443</v>
      </c>
      <c r="FS72">
        <v>15</v>
      </c>
      <c r="FT72">
        <v>7.0000000000000007E-2</v>
      </c>
      <c r="FU72">
        <v>0.05</v>
      </c>
      <c r="FV72">
        <v>-14.71778048780488</v>
      </c>
      <c r="FW72">
        <v>0.20998267922604361</v>
      </c>
      <c r="FX72">
        <v>4.5507288183441907E-2</v>
      </c>
      <c r="FY72">
        <v>1</v>
      </c>
      <c r="FZ72">
        <v>428.11134189006651</v>
      </c>
      <c r="GA72">
        <v>0.4820412506137669</v>
      </c>
      <c r="GB72">
        <v>3.6982598131132777E-2</v>
      </c>
      <c r="GC72">
        <v>1</v>
      </c>
      <c r="GD72">
        <v>1.7894790243902441</v>
      </c>
      <c r="GE72">
        <v>-1.209992389726517E-4</v>
      </c>
      <c r="GF72">
        <v>7.2571849974251775E-4</v>
      </c>
      <c r="GG72">
        <v>1</v>
      </c>
      <c r="GH72">
        <v>3</v>
      </c>
      <c r="GI72">
        <v>3</v>
      </c>
      <c r="GJ72" t="s">
        <v>433</v>
      </c>
      <c r="GK72">
        <v>2.9920800000000001</v>
      </c>
      <c r="GL72">
        <v>2.74647</v>
      </c>
      <c r="GM72">
        <v>9.5028799999999997E-2</v>
      </c>
      <c r="GN72">
        <v>9.7478700000000001E-2</v>
      </c>
      <c r="GO72">
        <v>9.3023499999999995E-2</v>
      </c>
      <c r="GP72">
        <v>8.5745500000000002E-2</v>
      </c>
      <c r="GQ72">
        <v>27065.8</v>
      </c>
      <c r="GR72">
        <v>24269.200000000001</v>
      </c>
      <c r="GS72">
        <v>30138.1</v>
      </c>
      <c r="GT72">
        <v>27653</v>
      </c>
      <c r="GU72">
        <v>35991.300000000003</v>
      </c>
      <c r="GV72">
        <v>35275.699999999997</v>
      </c>
      <c r="GW72">
        <v>42777.2</v>
      </c>
      <c r="GX72">
        <v>41448.6</v>
      </c>
      <c r="GY72">
        <v>1.7733699999999999</v>
      </c>
      <c r="GZ72">
        <v>1.9341200000000001</v>
      </c>
      <c r="HA72">
        <v>4.93228E-2</v>
      </c>
      <c r="HB72">
        <v>0</v>
      </c>
      <c r="HC72">
        <v>22.0931</v>
      </c>
      <c r="HD72">
        <v>999.9</v>
      </c>
      <c r="HE72">
        <v>51.2</v>
      </c>
      <c r="HF72">
        <v>27.2</v>
      </c>
      <c r="HG72">
        <v>18.427700000000002</v>
      </c>
      <c r="HH72">
        <v>60.7136</v>
      </c>
      <c r="HI72">
        <v>11.758800000000001</v>
      </c>
      <c r="HJ72">
        <v>1</v>
      </c>
      <c r="HK72">
        <v>-7.8734799999999994E-2</v>
      </c>
      <c r="HL72">
        <v>0.306481</v>
      </c>
      <c r="HM72">
        <v>20.356200000000001</v>
      </c>
      <c r="HN72">
        <v>5.2231300000000003</v>
      </c>
      <c r="HO72">
        <v>12.0098</v>
      </c>
      <c r="HP72">
        <v>4.9737</v>
      </c>
      <c r="HQ72">
        <v>3.2919</v>
      </c>
      <c r="HR72">
        <v>9999</v>
      </c>
      <c r="HS72">
        <v>9999</v>
      </c>
      <c r="HT72">
        <v>9999</v>
      </c>
      <c r="HU72">
        <v>999.9</v>
      </c>
      <c r="HV72">
        <v>1.86792</v>
      </c>
      <c r="HW72">
        <v>1.8592500000000001</v>
      </c>
      <c r="HX72">
        <v>1.8584700000000001</v>
      </c>
      <c r="HY72">
        <v>1.8605400000000001</v>
      </c>
      <c r="HZ72">
        <v>1.8648400000000001</v>
      </c>
      <c r="IA72">
        <v>1.8644499999999999</v>
      </c>
      <c r="IB72">
        <v>1.8666100000000001</v>
      </c>
      <c r="IC72">
        <v>1.8635699999999999</v>
      </c>
      <c r="ID72">
        <v>5</v>
      </c>
      <c r="IE72">
        <v>0</v>
      </c>
      <c r="IF72">
        <v>0</v>
      </c>
      <c r="IG72">
        <v>0</v>
      </c>
      <c r="IH72" t="s">
        <v>434</v>
      </c>
      <c r="II72" t="s">
        <v>435</v>
      </c>
      <c r="IJ72" t="s">
        <v>436</v>
      </c>
      <c r="IK72" t="s">
        <v>436</v>
      </c>
      <c r="IL72" t="s">
        <v>436</v>
      </c>
      <c r="IM72" t="s">
        <v>436</v>
      </c>
      <c r="IN72">
        <v>0</v>
      </c>
      <c r="IO72">
        <v>100</v>
      </c>
      <c r="IP72">
        <v>100</v>
      </c>
      <c r="IQ72">
        <v>0.38700000000000001</v>
      </c>
      <c r="IR72">
        <v>3.0000000000000001E-3</v>
      </c>
      <c r="IS72">
        <v>0.43825000000003911</v>
      </c>
      <c r="IT72">
        <v>0</v>
      </c>
      <c r="IU72">
        <v>0</v>
      </c>
      <c r="IV72">
        <v>0</v>
      </c>
      <c r="IW72">
        <v>5.9349999999991354E-3</v>
      </c>
      <c r="IX72">
        <v>0</v>
      </c>
      <c r="IY72">
        <v>0</v>
      </c>
      <c r="IZ72">
        <v>0</v>
      </c>
      <c r="JA72">
        <v>-1</v>
      </c>
      <c r="JB72">
        <v>-1</v>
      </c>
      <c r="JC72">
        <v>-1</v>
      </c>
      <c r="JD72">
        <v>-1</v>
      </c>
      <c r="JE72">
        <v>4.7</v>
      </c>
      <c r="JF72">
        <v>4.5999999999999996</v>
      </c>
      <c r="JG72">
        <v>0.15625</v>
      </c>
      <c r="JH72">
        <v>4.99756</v>
      </c>
      <c r="JI72">
        <v>1.4489700000000001</v>
      </c>
      <c r="JJ72">
        <v>2.3168899999999999</v>
      </c>
      <c r="JK72">
        <v>1.3964799999999999</v>
      </c>
      <c r="JL72">
        <v>2.3815900000000001</v>
      </c>
      <c r="JM72">
        <v>32.310699999999997</v>
      </c>
      <c r="JN72">
        <v>24.253900000000002</v>
      </c>
      <c r="JO72">
        <v>2</v>
      </c>
      <c r="JP72">
        <v>358.23899999999998</v>
      </c>
      <c r="JQ72">
        <v>501.83199999999999</v>
      </c>
      <c r="JR72">
        <v>21.9998</v>
      </c>
      <c r="JS72">
        <v>25.949400000000001</v>
      </c>
      <c r="JT72">
        <v>30.0001</v>
      </c>
      <c r="JU72">
        <v>26.207100000000001</v>
      </c>
      <c r="JV72">
        <v>26.2361</v>
      </c>
      <c r="JW72">
        <v>-1</v>
      </c>
      <c r="JX72">
        <v>20.244900000000001</v>
      </c>
      <c r="JY72">
        <v>71.496399999999994</v>
      </c>
      <c r="JZ72">
        <v>22</v>
      </c>
      <c r="KA72">
        <v>400</v>
      </c>
      <c r="KB72">
        <v>15.482900000000001</v>
      </c>
      <c r="KC72">
        <v>101.08199999999999</v>
      </c>
      <c r="KD72">
        <v>100.712</v>
      </c>
    </row>
    <row r="73" spans="1:290" x14ac:dyDescent="0.35">
      <c r="A73">
        <v>55</v>
      </c>
      <c r="B73">
        <v>1717100230.5999999</v>
      </c>
      <c r="C73">
        <v>17400.599999904629</v>
      </c>
      <c r="D73" t="s">
        <v>651</v>
      </c>
      <c r="E73" t="s">
        <v>652</v>
      </c>
      <c r="F73">
        <v>15</v>
      </c>
      <c r="G73">
        <v>1717100222.849999</v>
      </c>
      <c r="H73">
        <f t="shared" si="0"/>
        <v>1.5297616730721507E-3</v>
      </c>
      <c r="I73">
        <f t="shared" si="1"/>
        <v>1.5297616730721506</v>
      </c>
      <c r="J73">
        <f t="shared" si="2"/>
        <v>11.555274041017334</v>
      </c>
      <c r="K73">
        <f t="shared" si="3"/>
        <v>430.44839999999988</v>
      </c>
      <c r="L73">
        <f t="shared" si="4"/>
        <v>281.78787359627631</v>
      </c>
      <c r="M73">
        <f t="shared" si="5"/>
        <v>28.377975479910035</v>
      </c>
      <c r="N73">
        <f t="shared" si="6"/>
        <v>43.349112169630004</v>
      </c>
      <c r="O73">
        <f t="shared" si="7"/>
        <v>0.13302902529585245</v>
      </c>
      <c r="P73">
        <f t="shared" si="8"/>
        <v>2.9394331036097023</v>
      </c>
      <c r="Q73">
        <f t="shared" si="9"/>
        <v>0.12977263624900434</v>
      </c>
      <c r="R73">
        <f t="shared" si="10"/>
        <v>8.1393832044670572E-2</v>
      </c>
      <c r="S73">
        <f t="shared" si="11"/>
        <v>77.175370555884697</v>
      </c>
      <c r="T73">
        <f t="shared" si="12"/>
        <v>23.41101349714388</v>
      </c>
      <c r="U73">
        <f t="shared" si="13"/>
        <v>23.41101349714388</v>
      </c>
      <c r="V73">
        <f t="shared" si="14"/>
        <v>2.8906358714203662</v>
      </c>
      <c r="W73">
        <f t="shared" si="15"/>
        <v>60.08122474287849</v>
      </c>
      <c r="X73">
        <f t="shared" si="16"/>
        <v>1.730740255552786</v>
      </c>
      <c r="Y73">
        <f t="shared" si="17"/>
        <v>2.8806674014379725</v>
      </c>
      <c r="Z73">
        <f t="shared" si="18"/>
        <v>1.1598956158675802</v>
      </c>
      <c r="AA73">
        <f t="shared" si="19"/>
        <v>-67.462489782481839</v>
      </c>
      <c r="AB73">
        <f t="shared" si="20"/>
        <v>-9.0708898278324632</v>
      </c>
      <c r="AC73">
        <f t="shared" si="21"/>
        <v>-0.64217696850482642</v>
      </c>
      <c r="AD73">
        <f t="shared" si="22"/>
        <v>-1.8602293443237272E-4</v>
      </c>
      <c r="AE73">
        <f t="shared" si="23"/>
        <v>11.461360674013996</v>
      </c>
      <c r="AF73">
        <f t="shared" si="24"/>
        <v>1.5389547672604222</v>
      </c>
      <c r="AG73">
        <f t="shared" si="25"/>
        <v>11.555274041017334</v>
      </c>
      <c r="AH73">
        <v>451.94553981190148</v>
      </c>
      <c r="AI73">
        <v>437.87490909090877</v>
      </c>
      <c r="AJ73">
        <v>-1.0232679372169961E-3</v>
      </c>
      <c r="AK73">
        <v>67.058207768795086</v>
      </c>
      <c r="AL73">
        <f t="shared" si="26"/>
        <v>1.5297616730721506</v>
      </c>
      <c r="AM73">
        <v>15.37066405554695</v>
      </c>
      <c r="AN73">
        <v>17.174880000000002</v>
      </c>
      <c r="AO73">
        <v>-1.3695515315003461E-4</v>
      </c>
      <c r="AP73">
        <v>78.107971812981788</v>
      </c>
      <c r="AQ73">
        <v>121</v>
      </c>
      <c r="AR73">
        <v>24</v>
      </c>
      <c r="AS73">
        <f t="shared" si="27"/>
        <v>1</v>
      </c>
      <c r="AT73">
        <f t="shared" si="28"/>
        <v>0</v>
      </c>
      <c r="AU73">
        <f t="shared" si="29"/>
        <v>53830.835887112975</v>
      </c>
      <c r="AV73" t="s">
        <v>476</v>
      </c>
      <c r="AW73">
        <v>10253.9</v>
      </c>
      <c r="AX73">
        <v>1242.208461538462</v>
      </c>
      <c r="AY73">
        <v>6166.32</v>
      </c>
      <c r="AZ73">
        <f t="shared" si="30"/>
        <v>0.79854946523397063</v>
      </c>
      <c r="BA73">
        <v>-1.9353733883053861</v>
      </c>
      <c r="BB73" t="s">
        <v>653</v>
      </c>
      <c r="BC73">
        <v>10264.799999999999</v>
      </c>
      <c r="BD73">
        <v>1978.3068000000001</v>
      </c>
      <c r="BE73">
        <v>3962.04</v>
      </c>
      <c r="BF73">
        <f t="shared" si="31"/>
        <v>0.50068479874004301</v>
      </c>
      <c r="BG73">
        <v>0.5</v>
      </c>
      <c r="BH73">
        <f t="shared" si="32"/>
        <v>336.59816494460892</v>
      </c>
      <c r="BI73">
        <f t="shared" si="33"/>
        <v>11.555274041017334</v>
      </c>
      <c r="BJ73">
        <f t="shared" si="34"/>
        <v>84.264792235779666</v>
      </c>
      <c r="BK73">
        <f t="shared" si="35"/>
        <v>4.0079384959043854E-2</v>
      </c>
      <c r="BL73">
        <f t="shared" si="36"/>
        <v>0.55634975921494978</v>
      </c>
      <c r="BM73">
        <f t="shared" si="37"/>
        <v>1117.0166365428097</v>
      </c>
      <c r="BN73" t="s">
        <v>431</v>
      </c>
      <c r="BO73">
        <v>0</v>
      </c>
      <c r="BP73">
        <f t="shared" si="38"/>
        <v>1117.0166365428097</v>
      </c>
      <c r="BQ73">
        <f t="shared" si="39"/>
        <v>0.71807032827967165</v>
      </c>
      <c r="BR73">
        <f t="shared" si="40"/>
        <v>0.69726429156259173</v>
      </c>
      <c r="BS73">
        <f t="shared" si="41"/>
        <v>0.43655131041497947</v>
      </c>
      <c r="BT73">
        <f t="shared" si="42"/>
        <v>0.72935884886535685</v>
      </c>
      <c r="BU73">
        <f t="shared" si="43"/>
        <v>0.44765029849195759</v>
      </c>
      <c r="BV73">
        <f t="shared" si="44"/>
        <v>0.39369819369910225</v>
      </c>
      <c r="BW73">
        <f t="shared" si="45"/>
        <v>0.60630180630089781</v>
      </c>
      <c r="DF73">
        <f t="shared" si="46"/>
        <v>400.01406666666662</v>
      </c>
      <c r="DG73">
        <f t="shared" si="47"/>
        <v>336.59816494460892</v>
      </c>
      <c r="DH73">
        <f t="shared" si="48"/>
        <v>0.84146582081349053</v>
      </c>
      <c r="DI73">
        <f t="shared" si="49"/>
        <v>0.1929316416269812</v>
      </c>
      <c r="DJ73">
        <v>1717100222.849999</v>
      </c>
      <c r="DK73">
        <v>430.44839999999988</v>
      </c>
      <c r="DL73">
        <v>444.99016666666648</v>
      </c>
      <c r="DM73">
        <v>17.185919999999999</v>
      </c>
      <c r="DN73">
        <v>15.37176</v>
      </c>
      <c r="DO73">
        <v>430.01439999999991</v>
      </c>
      <c r="DP73">
        <v>17.18092</v>
      </c>
      <c r="DQ73">
        <v>500.23363333333327</v>
      </c>
      <c r="DR73">
        <v>100.6068666666666</v>
      </c>
      <c r="DS73">
        <v>0.10000591</v>
      </c>
      <c r="DT73">
        <v>23.35377333333334</v>
      </c>
      <c r="DU73">
        <v>22.87399666666667</v>
      </c>
      <c r="DV73">
        <v>999.9000000000002</v>
      </c>
      <c r="DW73">
        <v>0</v>
      </c>
      <c r="DX73">
        <v>0</v>
      </c>
      <c r="DY73">
        <v>9995.7876666666689</v>
      </c>
      <c r="DZ73">
        <v>0</v>
      </c>
      <c r="EA73">
        <v>2.5429163333333329</v>
      </c>
      <c r="EB73">
        <v>-14.589006666666659</v>
      </c>
      <c r="EC73">
        <v>437.92663333333343</v>
      </c>
      <c r="ED73">
        <v>451.93729999999988</v>
      </c>
      <c r="EE73">
        <v>1.812622</v>
      </c>
      <c r="EF73">
        <v>444.99016666666648</v>
      </c>
      <c r="EG73">
        <v>15.37176</v>
      </c>
      <c r="EH73">
        <v>1.7288663333333329</v>
      </c>
      <c r="EI73">
        <v>1.546504666666666</v>
      </c>
      <c r="EJ73">
        <v>15.158073333333331</v>
      </c>
      <c r="EK73">
        <v>13.43585666666667</v>
      </c>
      <c r="EL73">
        <v>400.01406666666662</v>
      </c>
      <c r="EM73">
        <v>0.95003133333333323</v>
      </c>
      <c r="EN73">
        <v>4.9968939999999983E-2</v>
      </c>
      <c r="EO73">
        <v>0</v>
      </c>
      <c r="EP73">
        <v>1978.309666666667</v>
      </c>
      <c r="EQ73">
        <v>8.8681199999999993</v>
      </c>
      <c r="ER73">
        <v>4410.0763333333334</v>
      </c>
      <c r="ES73">
        <v>3375.5573333333341</v>
      </c>
      <c r="ET73">
        <v>35.616399999999992</v>
      </c>
      <c r="EU73">
        <v>38.512199999999993</v>
      </c>
      <c r="EV73">
        <v>36.849733333333333</v>
      </c>
      <c r="EW73">
        <v>38.766466666666673</v>
      </c>
      <c r="EX73">
        <v>38.774799999999992</v>
      </c>
      <c r="EY73">
        <v>371.60166666666669</v>
      </c>
      <c r="EZ73">
        <v>19.545000000000002</v>
      </c>
      <c r="FA73">
        <v>0</v>
      </c>
      <c r="FB73">
        <v>299.40000009536737</v>
      </c>
      <c r="FC73">
        <v>0</v>
      </c>
      <c r="FD73">
        <v>1978.3068000000001</v>
      </c>
      <c r="FE73">
        <v>-0.7346153746009596</v>
      </c>
      <c r="FF73">
        <v>43.9838460347056</v>
      </c>
      <c r="FG73">
        <v>4410.4791999999998</v>
      </c>
      <c r="FH73">
        <v>15</v>
      </c>
      <c r="FI73">
        <v>1717100256.0999999</v>
      </c>
      <c r="FJ73" t="s">
        <v>654</v>
      </c>
      <c r="FK73">
        <v>1717100252.5999999</v>
      </c>
      <c r="FL73">
        <v>1717100256.0999999</v>
      </c>
      <c r="FM73">
        <v>58</v>
      </c>
      <c r="FN73">
        <v>4.7E-2</v>
      </c>
      <c r="FO73">
        <v>2E-3</v>
      </c>
      <c r="FP73">
        <v>0.434</v>
      </c>
      <c r="FQ73">
        <v>5.0000000000000001E-3</v>
      </c>
      <c r="FR73">
        <v>446</v>
      </c>
      <c r="FS73">
        <v>15</v>
      </c>
      <c r="FT73">
        <v>0.1</v>
      </c>
      <c r="FU73">
        <v>0.05</v>
      </c>
      <c r="FV73">
        <v>-14.592397560975609</v>
      </c>
      <c r="FW73">
        <v>-0.1052111498257972</v>
      </c>
      <c r="FX73">
        <v>4.5968491264920863E-2</v>
      </c>
      <c r="FY73">
        <v>1</v>
      </c>
      <c r="FZ73">
        <v>430.41198712546412</v>
      </c>
      <c r="GA73">
        <v>-0.64557063380583923</v>
      </c>
      <c r="GB73">
        <v>5.1178127166924402E-2</v>
      </c>
      <c r="GC73">
        <v>1</v>
      </c>
      <c r="GD73">
        <v>1.817973902439024</v>
      </c>
      <c r="GE73">
        <v>-9.5457700348432276E-2</v>
      </c>
      <c r="GF73">
        <v>9.5658023717235547E-3</v>
      </c>
      <c r="GG73">
        <v>1</v>
      </c>
      <c r="GH73">
        <v>3</v>
      </c>
      <c r="GI73">
        <v>3</v>
      </c>
      <c r="GJ73" t="s">
        <v>433</v>
      </c>
      <c r="GK73">
        <v>2.9920200000000001</v>
      </c>
      <c r="GL73">
        <v>2.74655</v>
      </c>
      <c r="GM73">
        <v>9.5391100000000006E-2</v>
      </c>
      <c r="GN73">
        <v>9.7822199999999998E-2</v>
      </c>
      <c r="GO73">
        <v>9.2638300000000007E-2</v>
      </c>
      <c r="GP73">
        <v>8.5273500000000002E-2</v>
      </c>
      <c r="GQ73">
        <v>27053.8</v>
      </c>
      <c r="GR73">
        <v>24259.7</v>
      </c>
      <c r="GS73">
        <v>30136.799999999999</v>
      </c>
      <c r="GT73">
        <v>27652.7</v>
      </c>
      <c r="GU73">
        <v>36005.1</v>
      </c>
      <c r="GV73">
        <v>35293.9</v>
      </c>
      <c r="GW73">
        <v>42775.1</v>
      </c>
      <c r="GX73">
        <v>41448.300000000003</v>
      </c>
      <c r="GY73">
        <v>1.77342</v>
      </c>
      <c r="GZ73">
        <v>1.93397</v>
      </c>
      <c r="HA73">
        <v>4.7765700000000001E-2</v>
      </c>
      <c r="HB73">
        <v>0</v>
      </c>
      <c r="HC73">
        <v>22.087499999999999</v>
      </c>
      <c r="HD73">
        <v>999.9</v>
      </c>
      <c r="HE73">
        <v>51.3</v>
      </c>
      <c r="HF73">
        <v>27.1</v>
      </c>
      <c r="HG73">
        <v>18.3583</v>
      </c>
      <c r="HH73">
        <v>60.623600000000003</v>
      </c>
      <c r="HI73">
        <v>11.863</v>
      </c>
      <c r="HJ73">
        <v>1</v>
      </c>
      <c r="HK73">
        <v>-7.7901399999999996E-2</v>
      </c>
      <c r="HL73">
        <v>0.29565399999999997</v>
      </c>
      <c r="HM73">
        <v>20.3583</v>
      </c>
      <c r="HN73">
        <v>5.2211800000000004</v>
      </c>
      <c r="HO73">
        <v>12.009499999999999</v>
      </c>
      <c r="HP73">
        <v>4.9741999999999997</v>
      </c>
      <c r="HQ73">
        <v>3.2919</v>
      </c>
      <c r="HR73">
        <v>9999</v>
      </c>
      <c r="HS73">
        <v>9999</v>
      </c>
      <c r="HT73">
        <v>9999</v>
      </c>
      <c r="HU73">
        <v>999.9</v>
      </c>
      <c r="HV73">
        <v>1.8678699999999999</v>
      </c>
      <c r="HW73">
        <v>1.8592500000000001</v>
      </c>
      <c r="HX73">
        <v>1.85842</v>
      </c>
      <c r="HY73">
        <v>1.8605100000000001</v>
      </c>
      <c r="HZ73">
        <v>1.8647800000000001</v>
      </c>
      <c r="IA73">
        <v>1.8644099999999999</v>
      </c>
      <c r="IB73">
        <v>1.8666100000000001</v>
      </c>
      <c r="IC73">
        <v>1.8635600000000001</v>
      </c>
      <c r="ID73">
        <v>5</v>
      </c>
      <c r="IE73">
        <v>0</v>
      </c>
      <c r="IF73">
        <v>0</v>
      </c>
      <c r="IG73">
        <v>0</v>
      </c>
      <c r="IH73" t="s">
        <v>434</v>
      </c>
      <c r="II73" t="s">
        <v>435</v>
      </c>
      <c r="IJ73" t="s">
        <v>436</v>
      </c>
      <c r="IK73" t="s">
        <v>436</v>
      </c>
      <c r="IL73" t="s">
        <v>436</v>
      </c>
      <c r="IM73" t="s">
        <v>436</v>
      </c>
      <c r="IN73">
        <v>0</v>
      </c>
      <c r="IO73">
        <v>100</v>
      </c>
      <c r="IP73">
        <v>100</v>
      </c>
      <c r="IQ73">
        <v>0.434</v>
      </c>
      <c r="IR73">
        <v>5.0000000000000001E-3</v>
      </c>
      <c r="IS73">
        <v>0.38671428571421979</v>
      </c>
      <c r="IT73">
        <v>0</v>
      </c>
      <c r="IU73">
        <v>0</v>
      </c>
      <c r="IV73">
        <v>0</v>
      </c>
      <c r="IW73">
        <v>3.4599999999986859E-3</v>
      </c>
      <c r="IX73">
        <v>0</v>
      </c>
      <c r="IY73">
        <v>0</v>
      </c>
      <c r="IZ73">
        <v>0</v>
      </c>
      <c r="JA73">
        <v>-1</v>
      </c>
      <c r="JB73">
        <v>-1</v>
      </c>
      <c r="JC73">
        <v>-1</v>
      </c>
      <c r="JD73">
        <v>-1</v>
      </c>
      <c r="JE73">
        <v>4.5999999999999996</v>
      </c>
      <c r="JF73">
        <v>4.7</v>
      </c>
      <c r="JG73">
        <v>0.15625</v>
      </c>
      <c r="JH73">
        <v>4.99756</v>
      </c>
      <c r="JI73">
        <v>1.4489700000000001</v>
      </c>
      <c r="JJ73">
        <v>2.3168899999999999</v>
      </c>
      <c r="JK73">
        <v>1.3964799999999999</v>
      </c>
      <c r="JL73">
        <v>2.3962400000000001</v>
      </c>
      <c r="JM73">
        <v>32.310699999999997</v>
      </c>
      <c r="JN73">
        <v>24.253900000000002</v>
      </c>
      <c r="JO73">
        <v>2</v>
      </c>
      <c r="JP73">
        <v>358.31400000000002</v>
      </c>
      <c r="JQ73">
        <v>501.78800000000001</v>
      </c>
      <c r="JR73">
        <v>21.999700000000001</v>
      </c>
      <c r="JS73">
        <v>25.962599999999998</v>
      </c>
      <c r="JT73">
        <v>30.0001</v>
      </c>
      <c r="JU73">
        <v>26.215900000000001</v>
      </c>
      <c r="JV73">
        <v>26.242699999999999</v>
      </c>
      <c r="JW73">
        <v>-1</v>
      </c>
      <c r="JX73">
        <v>21.0259</v>
      </c>
      <c r="JY73">
        <v>71.907399999999996</v>
      </c>
      <c r="JZ73">
        <v>22</v>
      </c>
      <c r="KA73">
        <v>400</v>
      </c>
      <c r="KB73">
        <v>15.3834</v>
      </c>
      <c r="KC73">
        <v>101.078</v>
      </c>
      <c r="KD73">
        <v>100.712</v>
      </c>
    </row>
    <row r="74" spans="1:290" x14ac:dyDescent="0.35">
      <c r="A74">
        <v>56</v>
      </c>
      <c r="B74">
        <v>1717100830.0999999</v>
      </c>
      <c r="C74">
        <v>18000.099999904629</v>
      </c>
      <c r="D74" t="s">
        <v>655</v>
      </c>
      <c r="E74" t="s">
        <v>656</v>
      </c>
      <c r="F74">
        <v>15</v>
      </c>
      <c r="G74">
        <v>1717100822.099999</v>
      </c>
      <c r="H74">
        <f t="shared" si="0"/>
        <v>1.4832427924628912E-3</v>
      </c>
      <c r="I74">
        <f t="shared" si="1"/>
        <v>1.4832427924628913</v>
      </c>
      <c r="J74">
        <f t="shared" si="2"/>
        <v>11.580487838859472</v>
      </c>
      <c r="K74">
        <f t="shared" si="3"/>
        <v>433.16935483870958</v>
      </c>
      <c r="L74">
        <f t="shared" si="4"/>
        <v>279.55382188849484</v>
      </c>
      <c r="M74">
        <f t="shared" si="5"/>
        <v>28.151150850913623</v>
      </c>
      <c r="N74">
        <f t="shared" si="6"/>
        <v>43.620279521420137</v>
      </c>
      <c r="O74">
        <f t="shared" si="7"/>
        <v>0.12874577328151257</v>
      </c>
      <c r="P74">
        <f t="shared" si="8"/>
        <v>2.9405485886461027</v>
      </c>
      <c r="Q74">
        <f t="shared" si="9"/>
        <v>0.12569424258953729</v>
      </c>
      <c r="R74">
        <f t="shared" si="10"/>
        <v>7.8827045441002622E-2</v>
      </c>
      <c r="S74">
        <f t="shared" si="11"/>
        <v>77.170345523316684</v>
      </c>
      <c r="T74">
        <f t="shared" si="12"/>
        <v>23.428533651562024</v>
      </c>
      <c r="U74">
        <f t="shared" si="13"/>
        <v>23.428533651562024</v>
      </c>
      <c r="V74">
        <f t="shared" si="14"/>
        <v>2.8936930599881223</v>
      </c>
      <c r="W74">
        <f t="shared" si="15"/>
        <v>60.128844248639865</v>
      </c>
      <c r="X74">
        <f t="shared" si="16"/>
        <v>1.7326855666183489</v>
      </c>
      <c r="Y74">
        <f t="shared" si="17"/>
        <v>2.881621272235817</v>
      </c>
      <c r="Z74">
        <f t="shared" si="18"/>
        <v>1.1610074933697734</v>
      </c>
      <c r="AA74">
        <f t="shared" si="19"/>
        <v>-65.411007147613503</v>
      </c>
      <c r="AB74">
        <f t="shared" si="20"/>
        <v>-10.98231808041845</v>
      </c>
      <c r="AC74">
        <f t="shared" si="21"/>
        <v>-0.7772927868196573</v>
      </c>
      <c r="AD74">
        <f t="shared" si="22"/>
        <v>-2.7249153492725497E-4</v>
      </c>
      <c r="AE74">
        <f t="shared" si="23"/>
        <v>11.581795534169816</v>
      </c>
      <c r="AF74">
        <f t="shared" si="24"/>
        <v>1.4828287691740534</v>
      </c>
      <c r="AG74">
        <f t="shared" si="25"/>
        <v>11.580487838859472</v>
      </c>
      <c r="AH74">
        <v>454.93117170549903</v>
      </c>
      <c r="AI74">
        <v>440.82167878787862</v>
      </c>
      <c r="AJ74">
        <v>2.4794571772340177E-4</v>
      </c>
      <c r="AK74">
        <v>67.057738956358321</v>
      </c>
      <c r="AL74">
        <f t="shared" si="26"/>
        <v>1.4832427924628913</v>
      </c>
      <c r="AM74">
        <v>15.458488139550971</v>
      </c>
      <c r="AN74">
        <v>17.206935757575749</v>
      </c>
      <c r="AO74">
        <v>-9.0269055844316351E-7</v>
      </c>
      <c r="AP74">
        <v>78.1054721116829</v>
      </c>
      <c r="AQ74">
        <v>121</v>
      </c>
      <c r="AR74">
        <v>24</v>
      </c>
      <c r="AS74">
        <f t="shared" si="27"/>
        <v>1</v>
      </c>
      <c r="AT74">
        <f t="shared" si="28"/>
        <v>0</v>
      </c>
      <c r="AU74">
        <f t="shared" si="29"/>
        <v>53862.4744967816</v>
      </c>
      <c r="AV74" t="s">
        <v>476</v>
      </c>
      <c r="AW74">
        <v>10253.9</v>
      </c>
      <c r="AX74">
        <v>1242.208461538462</v>
      </c>
      <c r="AY74">
        <v>6166.32</v>
      </c>
      <c r="AZ74">
        <f t="shared" si="30"/>
        <v>0.79854946523397063</v>
      </c>
      <c r="BA74">
        <v>-1.9353733883053861</v>
      </c>
      <c r="BB74" t="s">
        <v>657</v>
      </c>
      <c r="BC74">
        <v>10263</v>
      </c>
      <c r="BD74">
        <v>1985.507692307692</v>
      </c>
      <c r="BE74">
        <v>3952.59</v>
      </c>
      <c r="BF74">
        <f t="shared" si="31"/>
        <v>0.497669201129464</v>
      </c>
      <c r="BG74">
        <v>0.5</v>
      </c>
      <c r="BH74">
        <f t="shared" si="32"/>
        <v>336.57354114875517</v>
      </c>
      <c r="BI74">
        <f t="shared" si="33"/>
        <v>11.580487838859472</v>
      </c>
      <c r="BJ74">
        <f t="shared" si="34"/>
        <v>83.75114267240788</v>
      </c>
      <c r="BK74">
        <f t="shared" si="35"/>
        <v>4.0157230366457304E-2</v>
      </c>
      <c r="BL74">
        <f t="shared" si="36"/>
        <v>0.56007073842720834</v>
      </c>
      <c r="BM74">
        <f t="shared" si="37"/>
        <v>1116.2642208734637</v>
      </c>
      <c r="BN74" t="s">
        <v>431</v>
      </c>
      <c r="BO74">
        <v>0</v>
      </c>
      <c r="BP74">
        <f t="shared" si="38"/>
        <v>1116.2642208734637</v>
      </c>
      <c r="BQ74">
        <f t="shared" si="39"/>
        <v>0.7175866404374186</v>
      </c>
      <c r="BR74">
        <f t="shared" si="40"/>
        <v>0.69353186512237774</v>
      </c>
      <c r="BS74">
        <f t="shared" si="41"/>
        <v>0.43835753441576619</v>
      </c>
      <c r="BT74">
        <f t="shared" si="42"/>
        <v>0.72575845126544802</v>
      </c>
      <c r="BU74">
        <f t="shared" si="43"/>
        <v>0.44956942642522779</v>
      </c>
      <c r="BV74">
        <f t="shared" si="44"/>
        <v>0.38990773496926834</v>
      </c>
      <c r="BW74">
        <f t="shared" si="45"/>
        <v>0.61009226503073166</v>
      </c>
      <c r="DF74">
        <f t="shared" si="46"/>
        <v>399.9843870967743</v>
      </c>
      <c r="DG74">
        <f t="shared" si="47"/>
        <v>336.57354114875517</v>
      </c>
      <c r="DH74">
        <f t="shared" si="48"/>
        <v>0.84146669721716616</v>
      </c>
      <c r="DI74">
        <f t="shared" si="49"/>
        <v>0.19293339443433249</v>
      </c>
      <c r="DJ74">
        <v>1717100822.099999</v>
      </c>
      <c r="DK74">
        <v>433.16935483870958</v>
      </c>
      <c r="DL74">
        <v>447.83138709677411</v>
      </c>
      <c r="DM74">
        <v>17.20636129032258</v>
      </c>
      <c r="DN74">
        <v>15.4584064516129</v>
      </c>
      <c r="DO74">
        <v>432.73835483870971</v>
      </c>
      <c r="DP74">
        <v>17.202361290322582</v>
      </c>
      <c r="DQ74">
        <v>500.23535483870972</v>
      </c>
      <c r="DR74">
        <v>100.6002580645161</v>
      </c>
      <c r="DS74">
        <v>0.10003163548387101</v>
      </c>
      <c r="DT74">
        <v>23.35925806451613</v>
      </c>
      <c r="DU74">
        <v>22.89362580645162</v>
      </c>
      <c r="DV74">
        <v>999.90000000000032</v>
      </c>
      <c r="DW74">
        <v>0</v>
      </c>
      <c r="DX74">
        <v>0</v>
      </c>
      <c r="DY74">
        <v>10002.790967741939</v>
      </c>
      <c r="DZ74">
        <v>0</v>
      </c>
      <c r="EA74">
        <v>2.6590699999999998</v>
      </c>
      <c r="EB74">
        <v>-14.65910967741935</v>
      </c>
      <c r="EC74">
        <v>440.75658064516131</v>
      </c>
      <c r="ED74">
        <v>454.86283870967748</v>
      </c>
      <c r="EE74">
        <v>1.748963870967742</v>
      </c>
      <c r="EF74">
        <v>447.83138709677411</v>
      </c>
      <c r="EG74">
        <v>15.4584064516129</v>
      </c>
      <c r="EH74">
        <v>1.731066774193549</v>
      </c>
      <c r="EI74">
        <v>1.5551203225806449</v>
      </c>
      <c r="EJ74">
        <v>15.177854838709679</v>
      </c>
      <c r="EK74">
        <v>13.52114516129032</v>
      </c>
      <c r="EL74">
        <v>399.9843870967743</v>
      </c>
      <c r="EM74">
        <v>0.9500010967741932</v>
      </c>
      <c r="EN74">
        <v>4.9999074193548362E-2</v>
      </c>
      <c r="EO74">
        <v>0</v>
      </c>
      <c r="EP74">
        <v>1985.505161290323</v>
      </c>
      <c r="EQ74">
        <v>8.8681199999999976</v>
      </c>
      <c r="ER74">
        <v>4429.6751612903226</v>
      </c>
      <c r="ES74">
        <v>3375.2690322580638</v>
      </c>
      <c r="ET74">
        <v>35.419193548387092</v>
      </c>
      <c r="EU74">
        <v>37.902967741935477</v>
      </c>
      <c r="EV74">
        <v>36.590451612903223</v>
      </c>
      <c r="EW74">
        <v>38.003806451612903</v>
      </c>
      <c r="EX74">
        <v>38.205419354838703</v>
      </c>
      <c r="EY74">
        <v>371.56032258064511</v>
      </c>
      <c r="EZ74">
        <v>19.55516129032257</v>
      </c>
      <c r="FA74">
        <v>0</v>
      </c>
      <c r="FB74">
        <v>598.59999990463257</v>
      </c>
      <c r="FC74">
        <v>0</v>
      </c>
      <c r="FD74">
        <v>1985.507692307692</v>
      </c>
      <c r="FE74">
        <v>0.43145298870552251</v>
      </c>
      <c r="FF74">
        <v>12.971623881934571</v>
      </c>
      <c r="FG74">
        <v>4429.7584615384612</v>
      </c>
      <c r="FH74">
        <v>15</v>
      </c>
      <c r="FI74">
        <v>1717100855.0999999</v>
      </c>
      <c r="FJ74" t="s">
        <v>658</v>
      </c>
      <c r="FK74">
        <v>1717100855.0999999</v>
      </c>
      <c r="FL74">
        <v>1717100850.5999999</v>
      </c>
      <c r="FM74">
        <v>59</v>
      </c>
      <c r="FN74">
        <v>-3.0000000000000001E-3</v>
      </c>
      <c r="FO74">
        <v>-1E-3</v>
      </c>
      <c r="FP74">
        <v>0.43099999999999999</v>
      </c>
      <c r="FQ74">
        <v>4.0000000000000001E-3</v>
      </c>
      <c r="FR74">
        <v>448</v>
      </c>
      <c r="FS74">
        <v>15</v>
      </c>
      <c r="FT74">
        <v>0.11</v>
      </c>
      <c r="FU74">
        <v>0.05</v>
      </c>
      <c r="FV74">
        <v>-14.673236585365849</v>
      </c>
      <c r="FW74">
        <v>0.27039094076655129</v>
      </c>
      <c r="FX74">
        <v>3.9681474181516047E-2</v>
      </c>
      <c r="FY74">
        <v>1</v>
      </c>
      <c r="FZ74">
        <v>433.16982049391032</v>
      </c>
      <c r="GA74">
        <v>0.73374847199919579</v>
      </c>
      <c r="GB74">
        <v>5.4021636729941029E-2</v>
      </c>
      <c r="GC74">
        <v>1</v>
      </c>
      <c r="GD74">
        <v>1.749180487804878</v>
      </c>
      <c r="GE74">
        <v>-5.7888501742196143E-3</v>
      </c>
      <c r="GF74">
        <v>7.4287494013498606E-4</v>
      </c>
      <c r="GG74">
        <v>1</v>
      </c>
      <c r="GH74">
        <v>3</v>
      </c>
      <c r="GI74">
        <v>3</v>
      </c>
      <c r="GJ74" t="s">
        <v>433</v>
      </c>
      <c r="GK74">
        <v>2.9922900000000001</v>
      </c>
      <c r="GL74">
        <v>2.7466300000000001</v>
      </c>
      <c r="GM74">
        <v>9.5854700000000001E-2</v>
      </c>
      <c r="GN74">
        <v>9.8271399999999995E-2</v>
      </c>
      <c r="GO74">
        <v>9.2743800000000001E-2</v>
      </c>
      <c r="GP74">
        <v>8.56156E-2</v>
      </c>
      <c r="GQ74">
        <v>27040.7</v>
      </c>
      <c r="GR74">
        <v>24248</v>
      </c>
      <c r="GS74">
        <v>30137.8</v>
      </c>
      <c r="GT74">
        <v>27653.3</v>
      </c>
      <c r="GU74">
        <v>36002.5</v>
      </c>
      <c r="GV74">
        <v>35281.699999999997</v>
      </c>
      <c r="GW74">
        <v>42776.9</v>
      </c>
      <c r="GX74">
        <v>41449.599999999999</v>
      </c>
      <c r="GY74">
        <v>1.7734000000000001</v>
      </c>
      <c r="GZ74">
        <v>1.9339</v>
      </c>
      <c r="HA74">
        <v>4.9278099999999998E-2</v>
      </c>
      <c r="HB74">
        <v>0</v>
      </c>
      <c r="HC74">
        <v>22.083500000000001</v>
      </c>
      <c r="HD74">
        <v>999.9</v>
      </c>
      <c r="HE74">
        <v>51.3</v>
      </c>
      <c r="HF74">
        <v>27.1</v>
      </c>
      <c r="HG74">
        <v>18.357700000000001</v>
      </c>
      <c r="HH74">
        <v>61.013599999999997</v>
      </c>
      <c r="HI74">
        <v>11.414300000000001</v>
      </c>
      <c r="HJ74">
        <v>1</v>
      </c>
      <c r="HK74">
        <v>-7.7357700000000001E-2</v>
      </c>
      <c r="HL74">
        <v>0.30089900000000003</v>
      </c>
      <c r="HM74">
        <v>20.3582</v>
      </c>
      <c r="HN74">
        <v>5.2223800000000002</v>
      </c>
      <c r="HO74">
        <v>12.0092</v>
      </c>
      <c r="HP74">
        <v>4.9739500000000003</v>
      </c>
      <c r="HQ74">
        <v>3.2916300000000001</v>
      </c>
      <c r="HR74">
        <v>9999</v>
      </c>
      <c r="HS74">
        <v>9999</v>
      </c>
      <c r="HT74">
        <v>9999</v>
      </c>
      <c r="HU74">
        <v>999.9</v>
      </c>
      <c r="HV74">
        <v>1.8678999999999999</v>
      </c>
      <c r="HW74">
        <v>1.8591800000000001</v>
      </c>
      <c r="HX74">
        <v>1.8584499999999999</v>
      </c>
      <c r="HY74">
        <v>1.8605100000000001</v>
      </c>
      <c r="HZ74">
        <v>1.8647800000000001</v>
      </c>
      <c r="IA74">
        <v>1.86439</v>
      </c>
      <c r="IB74">
        <v>1.8666100000000001</v>
      </c>
      <c r="IC74">
        <v>1.8635600000000001</v>
      </c>
      <c r="ID74">
        <v>5</v>
      </c>
      <c r="IE74">
        <v>0</v>
      </c>
      <c r="IF74">
        <v>0</v>
      </c>
      <c r="IG74">
        <v>0</v>
      </c>
      <c r="IH74" t="s">
        <v>434</v>
      </c>
      <c r="II74" t="s">
        <v>435</v>
      </c>
      <c r="IJ74" t="s">
        <v>436</v>
      </c>
      <c r="IK74" t="s">
        <v>436</v>
      </c>
      <c r="IL74" t="s">
        <v>436</v>
      </c>
      <c r="IM74" t="s">
        <v>436</v>
      </c>
      <c r="IN74">
        <v>0</v>
      </c>
      <c r="IO74">
        <v>100</v>
      </c>
      <c r="IP74">
        <v>100</v>
      </c>
      <c r="IQ74">
        <v>0.43099999999999999</v>
      </c>
      <c r="IR74">
        <v>4.0000000000000001E-3</v>
      </c>
      <c r="IS74">
        <v>0.43389999999999418</v>
      </c>
      <c r="IT74">
        <v>0</v>
      </c>
      <c r="IU74">
        <v>0</v>
      </c>
      <c r="IV74">
        <v>0</v>
      </c>
      <c r="IW74">
        <v>5.019047619049033E-3</v>
      </c>
      <c r="IX74">
        <v>0</v>
      </c>
      <c r="IY74">
        <v>0</v>
      </c>
      <c r="IZ74">
        <v>0</v>
      </c>
      <c r="JA74">
        <v>-1</v>
      </c>
      <c r="JB74">
        <v>-1</v>
      </c>
      <c r="JC74">
        <v>-1</v>
      </c>
      <c r="JD74">
        <v>-1</v>
      </c>
      <c r="JE74">
        <v>9.6</v>
      </c>
      <c r="JF74">
        <v>9.6</v>
      </c>
      <c r="JG74">
        <v>0.15625</v>
      </c>
      <c r="JH74">
        <v>4.99756</v>
      </c>
      <c r="JI74">
        <v>1.4477500000000001</v>
      </c>
      <c r="JJ74">
        <v>2.31812</v>
      </c>
      <c r="JK74">
        <v>1.3964799999999999</v>
      </c>
      <c r="JL74">
        <v>2.47681</v>
      </c>
      <c r="JM74">
        <v>32.288699999999999</v>
      </c>
      <c r="JN74">
        <v>24.262599999999999</v>
      </c>
      <c r="JO74">
        <v>2</v>
      </c>
      <c r="JP74">
        <v>358.41699999999997</v>
      </c>
      <c r="JQ74">
        <v>501.91399999999999</v>
      </c>
      <c r="JR74">
        <v>22</v>
      </c>
      <c r="JS74">
        <v>25.9801</v>
      </c>
      <c r="JT74">
        <v>30</v>
      </c>
      <c r="JU74">
        <v>26.235800000000001</v>
      </c>
      <c r="JV74">
        <v>26.262599999999999</v>
      </c>
      <c r="JW74">
        <v>-1</v>
      </c>
      <c r="JX74">
        <v>20.420200000000001</v>
      </c>
      <c r="JY74">
        <v>71.959500000000006</v>
      </c>
      <c r="JZ74">
        <v>22</v>
      </c>
      <c r="KA74">
        <v>400</v>
      </c>
      <c r="KB74">
        <v>15.4282</v>
      </c>
      <c r="KC74">
        <v>101.081</v>
      </c>
      <c r="KD74">
        <v>100.714</v>
      </c>
    </row>
    <row r="75" spans="1:290" x14ac:dyDescent="0.35">
      <c r="A75">
        <v>57</v>
      </c>
      <c r="B75">
        <v>1717101130.0999999</v>
      </c>
      <c r="C75">
        <v>18300.099999904629</v>
      </c>
      <c r="D75" t="s">
        <v>659</v>
      </c>
      <c r="E75" t="s">
        <v>660</v>
      </c>
      <c r="F75">
        <v>15</v>
      </c>
      <c r="G75">
        <v>1717101122.099999</v>
      </c>
      <c r="H75">
        <f t="shared" si="0"/>
        <v>1.4826033080416955E-3</v>
      </c>
      <c r="I75">
        <f t="shared" si="1"/>
        <v>1.4826033080416956</v>
      </c>
      <c r="J75">
        <f t="shared" si="2"/>
        <v>11.445382112650693</v>
      </c>
      <c r="K75">
        <f t="shared" si="3"/>
        <v>436.4866129032257</v>
      </c>
      <c r="L75">
        <f t="shared" si="4"/>
        <v>282.74535188818197</v>
      </c>
      <c r="M75">
        <f t="shared" si="5"/>
        <v>28.471876644997185</v>
      </c>
      <c r="N75">
        <f t="shared" si="6"/>
        <v>43.953306099574888</v>
      </c>
      <c r="O75">
        <f t="shared" si="7"/>
        <v>0.12722313660536855</v>
      </c>
      <c r="P75">
        <f t="shared" si="8"/>
        <v>2.9408763063808596</v>
      </c>
      <c r="Q75">
        <f t="shared" si="9"/>
        <v>0.12424278178804164</v>
      </c>
      <c r="R75">
        <f t="shared" si="10"/>
        <v>7.7913696548925243E-2</v>
      </c>
      <c r="S75">
        <f t="shared" si="11"/>
        <v>77.16979840123561</v>
      </c>
      <c r="T75">
        <f t="shared" si="12"/>
        <v>23.510298451105442</v>
      </c>
      <c r="U75">
        <f t="shared" si="13"/>
        <v>23.510298451105442</v>
      </c>
      <c r="V75">
        <f t="shared" si="14"/>
        <v>2.9079980775042507</v>
      </c>
      <c r="W75">
        <f t="shared" si="15"/>
        <v>59.880743104680349</v>
      </c>
      <c r="X75">
        <f t="shared" si="16"/>
        <v>1.7340550398658634</v>
      </c>
      <c r="Y75">
        <f t="shared" si="17"/>
        <v>2.8958475629376879</v>
      </c>
      <c r="Z75">
        <f t="shared" si="18"/>
        <v>1.1739430376383873</v>
      </c>
      <c r="AA75">
        <f t="shared" si="19"/>
        <v>-65.382805884638771</v>
      </c>
      <c r="AB75">
        <f t="shared" si="20"/>
        <v>-11.007624972718288</v>
      </c>
      <c r="AC75">
        <f t="shared" si="21"/>
        <v>-0.77964138251561277</v>
      </c>
      <c r="AD75">
        <f t="shared" si="22"/>
        <v>-2.7383863705487954E-4</v>
      </c>
      <c r="AE75">
        <f t="shared" si="23"/>
        <v>11.44557383076773</v>
      </c>
      <c r="AF75">
        <f t="shared" si="24"/>
        <v>1.4838932072682023</v>
      </c>
      <c r="AG75">
        <f t="shared" si="25"/>
        <v>11.445382112650693</v>
      </c>
      <c r="AH75">
        <v>458.22163663765258</v>
      </c>
      <c r="AI75">
        <v>444.11960606060597</v>
      </c>
      <c r="AJ75">
        <v>2.886720034249533E-2</v>
      </c>
      <c r="AK75">
        <v>67.058976160303018</v>
      </c>
      <c r="AL75">
        <f t="shared" si="26"/>
        <v>1.4826033080416956</v>
      </c>
      <c r="AM75">
        <v>15.470360599955461</v>
      </c>
      <c r="AN75">
        <v>17.2180806060606</v>
      </c>
      <c r="AO75">
        <v>3.4598654612536898E-7</v>
      </c>
      <c r="AP75">
        <v>78.111711646400806</v>
      </c>
      <c r="AQ75">
        <v>122</v>
      </c>
      <c r="AR75">
        <v>24</v>
      </c>
      <c r="AS75">
        <f t="shared" si="27"/>
        <v>1</v>
      </c>
      <c r="AT75">
        <f t="shared" si="28"/>
        <v>0</v>
      </c>
      <c r="AU75">
        <f t="shared" si="29"/>
        <v>53857.225167308978</v>
      </c>
      <c r="AV75" t="s">
        <v>476</v>
      </c>
      <c r="AW75">
        <v>10253.9</v>
      </c>
      <c r="AX75">
        <v>1242.208461538462</v>
      </c>
      <c r="AY75">
        <v>6166.32</v>
      </c>
      <c r="AZ75">
        <f t="shared" si="30"/>
        <v>0.79854946523397063</v>
      </c>
      <c r="BA75">
        <v>-1.9353733883053861</v>
      </c>
      <c r="BB75" t="s">
        <v>661</v>
      </c>
      <c r="BC75">
        <v>10264.200000000001</v>
      </c>
      <c r="BD75">
        <v>1988.1995999999999</v>
      </c>
      <c r="BE75">
        <v>3939.31</v>
      </c>
      <c r="BF75">
        <f t="shared" si="31"/>
        <v>0.49529242430781029</v>
      </c>
      <c r="BG75">
        <v>0.5</v>
      </c>
      <c r="BH75">
        <f t="shared" si="32"/>
        <v>336.57235436190803</v>
      </c>
      <c r="BI75">
        <f t="shared" si="33"/>
        <v>11.445382112650693</v>
      </c>
      <c r="BJ75">
        <f t="shared" si="34"/>
        <v>83.350868673448417</v>
      </c>
      <c r="BK75">
        <f t="shared" si="35"/>
        <v>3.9755955376442116E-2</v>
      </c>
      <c r="BL75">
        <f t="shared" si="36"/>
        <v>0.56532996895395382</v>
      </c>
      <c r="BM75">
        <f t="shared" si="37"/>
        <v>1115.2024840454696</v>
      </c>
      <c r="BN75" t="s">
        <v>431</v>
      </c>
      <c r="BO75">
        <v>0</v>
      </c>
      <c r="BP75">
        <f t="shared" si="38"/>
        <v>1115.2024840454696</v>
      </c>
      <c r="BQ75">
        <f t="shared" si="39"/>
        <v>0.71690410654518955</v>
      </c>
      <c r="BR75">
        <f t="shared" si="40"/>
        <v>0.69087681293200953</v>
      </c>
      <c r="BS75">
        <f t="shared" si="41"/>
        <v>0.44089451353403181</v>
      </c>
      <c r="BT75">
        <f t="shared" si="42"/>
        <v>0.72341006527805363</v>
      </c>
      <c r="BU75">
        <f t="shared" si="43"/>
        <v>0.45226635964785528</v>
      </c>
      <c r="BV75">
        <f t="shared" si="44"/>
        <v>0.3875202157525805</v>
      </c>
      <c r="BW75">
        <f t="shared" si="45"/>
        <v>0.61247978424741945</v>
      </c>
      <c r="DF75">
        <f t="shared" si="46"/>
        <v>399.98316129032253</v>
      </c>
      <c r="DG75">
        <f t="shared" si="47"/>
        <v>336.57235436190803</v>
      </c>
      <c r="DH75">
        <f t="shared" si="48"/>
        <v>0.84146630892196839</v>
      </c>
      <c r="DI75">
        <f t="shared" si="49"/>
        <v>0.192932617843937</v>
      </c>
      <c r="DJ75">
        <v>1717101122.099999</v>
      </c>
      <c r="DK75">
        <v>436.4866129032257</v>
      </c>
      <c r="DL75">
        <v>450.99216129032283</v>
      </c>
      <c r="DM75">
        <v>17.220361290322579</v>
      </c>
      <c r="DN75">
        <v>15.47112258064516</v>
      </c>
      <c r="DO75">
        <v>436.02961290322571</v>
      </c>
      <c r="DP75">
        <v>17.214361290322579</v>
      </c>
      <c r="DQ75">
        <v>500.21990322580638</v>
      </c>
      <c r="DR75">
        <v>100.598</v>
      </c>
      <c r="DS75">
        <v>9.9947658064516123E-2</v>
      </c>
      <c r="DT75">
        <v>23.44087096774193</v>
      </c>
      <c r="DU75">
        <v>22.93704838709677</v>
      </c>
      <c r="DV75">
        <v>999.90000000000032</v>
      </c>
      <c r="DW75">
        <v>0</v>
      </c>
      <c r="DX75">
        <v>0</v>
      </c>
      <c r="DY75">
        <v>10004.880645161291</v>
      </c>
      <c r="DZ75">
        <v>0</v>
      </c>
      <c r="EA75">
        <v>1.9943000000000011</v>
      </c>
      <c r="EB75">
        <v>-14.53148387096774</v>
      </c>
      <c r="EC75">
        <v>444.10761290322591</v>
      </c>
      <c r="ED75">
        <v>458.07919354838708</v>
      </c>
      <c r="EE75">
        <v>1.747323870967741</v>
      </c>
      <c r="EF75">
        <v>450.99216129032283</v>
      </c>
      <c r="EG75">
        <v>15.47112258064516</v>
      </c>
      <c r="EH75">
        <v>1.7321416129032261</v>
      </c>
      <c r="EI75">
        <v>1.556364516129032</v>
      </c>
      <c r="EJ75">
        <v>15.187516129032259</v>
      </c>
      <c r="EK75">
        <v>13.533416129032259</v>
      </c>
      <c r="EL75">
        <v>399.98316129032253</v>
      </c>
      <c r="EM75">
        <v>0.9500153870967738</v>
      </c>
      <c r="EN75">
        <v>4.998482580645159E-2</v>
      </c>
      <c r="EO75">
        <v>0</v>
      </c>
      <c r="EP75">
        <v>1988.2022580645159</v>
      </c>
      <c r="EQ75">
        <v>8.8681199999999976</v>
      </c>
      <c r="ER75">
        <v>4421.9603225806459</v>
      </c>
      <c r="ES75">
        <v>3375.2729032258062</v>
      </c>
      <c r="ET75">
        <v>36.276000000000003</v>
      </c>
      <c r="EU75">
        <v>38.459354838709658</v>
      </c>
      <c r="EV75">
        <v>37.424999999999997</v>
      </c>
      <c r="EW75">
        <v>38.650935483870953</v>
      </c>
      <c r="EX75">
        <v>38.818096774193528</v>
      </c>
      <c r="EY75">
        <v>371.56580645161279</v>
      </c>
      <c r="EZ75">
        <v>19.54999999999999</v>
      </c>
      <c r="FA75">
        <v>0</v>
      </c>
      <c r="FB75">
        <v>299.40000009536737</v>
      </c>
      <c r="FC75">
        <v>0</v>
      </c>
      <c r="FD75">
        <v>1988.1995999999999</v>
      </c>
      <c r="FE75">
        <v>2.7746153608536042</v>
      </c>
      <c r="FF75">
        <v>1.828461522006988</v>
      </c>
      <c r="FG75">
        <v>4422.0644000000002</v>
      </c>
      <c r="FH75">
        <v>15</v>
      </c>
      <c r="FI75">
        <v>1717101152.0999999</v>
      </c>
      <c r="FJ75" t="s">
        <v>662</v>
      </c>
      <c r="FK75">
        <v>1717101151.5999999</v>
      </c>
      <c r="FL75">
        <v>1717101152.0999999</v>
      </c>
      <c r="FM75">
        <v>60</v>
      </c>
      <c r="FN75">
        <v>2.5999999999999999E-2</v>
      </c>
      <c r="FO75">
        <v>2E-3</v>
      </c>
      <c r="FP75">
        <v>0.45700000000000002</v>
      </c>
      <c r="FQ75">
        <v>6.0000000000000001E-3</v>
      </c>
      <c r="FR75">
        <v>451</v>
      </c>
      <c r="FS75">
        <v>15</v>
      </c>
      <c r="FT75">
        <v>0.11</v>
      </c>
      <c r="FU75">
        <v>0.04</v>
      </c>
      <c r="FV75">
        <v>-14.579145</v>
      </c>
      <c r="FW75">
        <v>0.37743039399630068</v>
      </c>
      <c r="FX75">
        <v>0.15865704514770221</v>
      </c>
      <c r="FY75">
        <v>1</v>
      </c>
      <c r="FZ75">
        <v>436.46127755234272</v>
      </c>
      <c r="GA75">
        <v>-0.48067719516040408</v>
      </c>
      <c r="GB75">
        <v>4.6877467725328428E-2</v>
      </c>
      <c r="GC75">
        <v>1</v>
      </c>
      <c r="GD75">
        <v>1.747339</v>
      </c>
      <c r="GE75">
        <v>3.4941838648337779E-4</v>
      </c>
      <c r="GF75">
        <v>5.8165625587627335E-4</v>
      </c>
      <c r="GG75">
        <v>1</v>
      </c>
      <c r="GH75">
        <v>3</v>
      </c>
      <c r="GI75">
        <v>3</v>
      </c>
      <c r="GJ75" t="s">
        <v>433</v>
      </c>
      <c r="GK75">
        <v>2.9920800000000001</v>
      </c>
      <c r="GL75">
        <v>2.7466400000000002</v>
      </c>
      <c r="GM75">
        <v>9.63889E-2</v>
      </c>
      <c r="GN75">
        <v>9.8809300000000003E-2</v>
      </c>
      <c r="GO75">
        <v>9.2787700000000001E-2</v>
      </c>
      <c r="GP75">
        <v>8.5659299999999994E-2</v>
      </c>
      <c r="GQ75">
        <v>27024.7</v>
      </c>
      <c r="GR75">
        <v>24233.4</v>
      </c>
      <c r="GS75">
        <v>30137.8</v>
      </c>
      <c r="GT75">
        <v>27653.1</v>
      </c>
      <c r="GU75">
        <v>36000.6</v>
      </c>
      <c r="GV75">
        <v>35280</v>
      </c>
      <c r="GW75">
        <v>42776.7</v>
      </c>
      <c r="GX75">
        <v>41449.599999999999</v>
      </c>
      <c r="GY75">
        <v>1.77258</v>
      </c>
      <c r="GZ75">
        <v>1.93387</v>
      </c>
      <c r="HA75">
        <v>5.0116300000000003E-2</v>
      </c>
      <c r="HB75">
        <v>0</v>
      </c>
      <c r="HC75">
        <v>22.110099999999999</v>
      </c>
      <c r="HD75">
        <v>999.9</v>
      </c>
      <c r="HE75">
        <v>51.3</v>
      </c>
      <c r="HF75">
        <v>27.1</v>
      </c>
      <c r="HG75">
        <v>18.3597</v>
      </c>
      <c r="HH75">
        <v>60.863599999999998</v>
      </c>
      <c r="HI75">
        <v>11.710699999999999</v>
      </c>
      <c r="HJ75">
        <v>1</v>
      </c>
      <c r="HK75">
        <v>-7.6755599999999993E-2</v>
      </c>
      <c r="HL75">
        <v>0.31791399999999997</v>
      </c>
      <c r="HM75">
        <v>20.356300000000001</v>
      </c>
      <c r="HN75">
        <v>5.2232799999999999</v>
      </c>
      <c r="HO75">
        <v>12.009399999999999</v>
      </c>
      <c r="HP75">
        <v>4.9740500000000001</v>
      </c>
      <c r="HQ75">
        <v>3.2917800000000002</v>
      </c>
      <c r="HR75">
        <v>9999</v>
      </c>
      <c r="HS75">
        <v>9999</v>
      </c>
      <c r="HT75">
        <v>9999</v>
      </c>
      <c r="HU75">
        <v>999.9</v>
      </c>
      <c r="HV75">
        <v>1.8678300000000001</v>
      </c>
      <c r="HW75">
        <v>1.85917</v>
      </c>
      <c r="HX75">
        <v>1.8584000000000001</v>
      </c>
      <c r="HY75">
        <v>1.8605100000000001</v>
      </c>
      <c r="HZ75">
        <v>1.8647899999999999</v>
      </c>
      <c r="IA75">
        <v>1.8643799999999999</v>
      </c>
      <c r="IB75">
        <v>1.8666100000000001</v>
      </c>
      <c r="IC75">
        <v>1.86355</v>
      </c>
      <c r="ID75">
        <v>5</v>
      </c>
      <c r="IE75">
        <v>0</v>
      </c>
      <c r="IF75">
        <v>0</v>
      </c>
      <c r="IG75">
        <v>0</v>
      </c>
      <c r="IH75" t="s">
        <v>434</v>
      </c>
      <c r="II75" t="s">
        <v>435</v>
      </c>
      <c r="IJ75" t="s">
        <v>436</v>
      </c>
      <c r="IK75" t="s">
        <v>436</v>
      </c>
      <c r="IL75" t="s">
        <v>436</v>
      </c>
      <c r="IM75" t="s">
        <v>436</v>
      </c>
      <c r="IN75">
        <v>0</v>
      </c>
      <c r="IO75">
        <v>100</v>
      </c>
      <c r="IP75">
        <v>100</v>
      </c>
      <c r="IQ75">
        <v>0.45700000000000002</v>
      </c>
      <c r="IR75">
        <v>6.0000000000000001E-3</v>
      </c>
      <c r="IS75">
        <v>0.43099999999986949</v>
      </c>
      <c r="IT75">
        <v>0</v>
      </c>
      <c r="IU75">
        <v>0</v>
      </c>
      <c r="IV75">
        <v>0</v>
      </c>
      <c r="IW75">
        <v>4.0952380952408163E-3</v>
      </c>
      <c r="IX75">
        <v>0</v>
      </c>
      <c r="IY75">
        <v>0</v>
      </c>
      <c r="IZ75">
        <v>0</v>
      </c>
      <c r="JA75">
        <v>-1</v>
      </c>
      <c r="JB75">
        <v>-1</v>
      </c>
      <c r="JC75">
        <v>-1</v>
      </c>
      <c r="JD75">
        <v>-1</v>
      </c>
      <c r="JE75">
        <v>4.5999999999999996</v>
      </c>
      <c r="JF75">
        <v>4.7</v>
      </c>
      <c r="JG75">
        <v>0.15625</v>
      </c>
      <c r="JH75">
        <v>4.99756</v>
      </c>
      <c r="JI75">
        <v>1.4477500000000001</v>
      </c>
      <c r="JJ75">
        <v>2.31812</v>
      </c>
      <c r="JK75">
        <v>1.3964799999999999</v>
      </c>
      <c r="JL75">
        <v>2.4609399999999999</v>
      </c>
      <c r="JM75">
        <v>32.288699999999999</v>
      </c>
      <c r="JN75">
        <v>24.253900000000002</v>
      </c>
      <c r="JO75">
        <v>2</v>
      </c>
      <c r="JP75">
        <v>358.07400000000001</v>
      </c>
      <c r="JQ75">
        <v>501.97500000000002</v>
      </c>
      <c r="JR75">
        <v>22</v>
      </c>
      <c r="JS75">
        <v>25.988800000000001</v>
      </c>
      <c r="JT75">
        <v>30</v>
      </c>
      <c r="JU75">
        <v>26.244499999999999</v>
      </c>
      <c r="JV75">
        <v>26.2714</v>
      </c>
      <c r="JW75">
        <v>-1</v>
      </c>
      <c r="JX75">
        <v>20.465399999999999</v>
      </c>
      <c r="JY75">
        <v>72.021199999999993</v>
      </c>
      <c r="JZ75">
        <v>22</v>
      </c>
      <c r="KA75">
        <v>400</v>
      </c>
      <c r="KB75">
        <v>15.452</v>
      </c>
      <c r="KC75">
        <v>101.081</v>
      </c>
      <c r="KD75">
        <v>100.714</v>
      </c>
    </row>
    <row r="76" spans="1:290" x14ac:dyDescent="0.35">
      <c r="A76">
        <v>58</v>
      </c>
      <c r="B76">
        <v>1717101430.0999999</v>
      </c>
      <c r="C76">
        <v>18600.099999904629</v>
      </c>
      <c r="D76" t="s">
        <v>663</v>
      </c>
      <c r="E76" t="s">
        <v>664</v>
      </c>
      <c r="F76">
        <v>15</v>
      </c>
      <c r="G76">
        <v>1717101422.099999</v>
      </c>
      <c r="H76">
        <f t="shared" si="0"/>
        <v>1.4731285560787154E-3</v>
      </c>
      <c r="I76">
        <f t="shared" si="1"/>
        <v>1.4731285560787153</v>
      </c>
      <c r="J76">
        <f t="shared" si="2"/>
        <v>11.416119174983676</v>
      </c>
      <c r="K76">
        <f t="shared" si="3"/>
        <v>439.83354838709693</v>
      </c>
      <c r="L76">
        <f t="shared" si="4"/>
        <v>286.74530170542084</v>
      </c>
      <c r="M76">
        <f t="shared" si="5"/>
        <v>28.872623821271393</v>
      </c>
      <c r="N76">
        <f t="shared" si="6"/>
        <v>44.287207187100513</v>
      </c>
      <c r="O76">
        <f t="shared" si="7"/>
        <v>0.12748091079967602</v>
      </c>
      <c r="P76">
        <f t="shared" si="8"/>
        <v>2.9401357223625091</v>
      </c>
      <c r="Q76">
        <f t="shared" si="9"/>
        <v>0.12448788475758249</v>
      </c>
      <c r="R76">
        <f t="shared" si="10"/>
        <v>7.8067986669098449E-2</v>
      </c>
      <c r="S76">
        <f t="shared" si="11"/>
        <v>77.17533802166335</v>
      </c>
      <c r="T76">
        <f t="shared" si="12"/>
        <v>23.455005461351032</v>
      </c>
      <c r="U76">
        <f t="shared" si="13"/>
        <v>23.455005461351032</v>
      </c>
      <c r="V76">
        <f t="shared" si="14"/>
        <v>2.8983176367632995</v>
      </c>
      <c r="W76">
        <f t="shared" si="15"/>
        <v>60.095029366293716</v>
      </c>
      <c r="X76">
        <f t="shared" si="16"/>
        <v>1.7342011720983057</v>
      </c>
      <c r="Y76">
        <f t="shared" si="17"/>
        <v>2.8857647469109811</v>
      </c>
      <c r="Z76">
        <f t="shared" si="18"/>
        <v>1.1641164646649937</v>
      </c>
      <c r="AA76">
        <f t="shared" si="19"/>
        <v>-64.964969323071344</v>
      </c>
      <c r="AB76">
        <f t="shared" si="20"/>
        <v>-11.403258298596699</v>
      </c>
      <c r="AC76">
        <f t="shared" si="21"/>
        <v>-0.80740431193906514</v>
      </c>
      <c r="AD76">
        <f t="shared" si="22"/>
        <v>-2.939119437588289E-4</v>
      </c>
      <c r="AE76">
        <f t="shared" si="23"/>
        <v>11.4406024847012</v>
      </c>
      <c r="AF76">
        <f t="shared" si="24"/>
        <v>1.4747697607910144</v>
      </c>
      <c r="AG76">
        <f t="shared" si="25"/>
        <v>11.416119174983676</v>
      </c>
      <c r="AH76">
        <v>461.45934126071802</v>
      </c>
      <c r="AI76">
        <v>447.54823030303032</v>
      </c>
      <c r="AJ76">
        <v>4.6856607658864511E-4</v>
      </c>
      <c r="AK76">
        <v>67.058236846186759</v>
      </c>
      <c r="AL76">
        <f t="shared" si="26"/>
        <v>1.4731285560787153</v>
      </c>
      <c r="AM76">
        <v>15.4835687324289</v>
      </c>
      <c r="AN76">
        <v>17.22023575757575</v>
      </c>
      <c r="AO76">
        <v>-2.1261163907178939E-5</v>
      </c>
      <c r="AP76">
        <v>78.108065242528255</v>
      </c>
      <c r="AQ76">
        <v>122</v>
      </c>
      <c r="AR76">
        <v>24</v>
      </c>
      <c r="AS76">
        <f t="shared" si="27"/>
        <v>1</v>
      </c>
      <c r="AT76">
        <f t="shared" si="28"/>
        <v>0</v>
      </c>
      <c r="AU76">
        <f t="shared" si="29"/>
        <v>53845.81034995291</v>
      </c>
      <c r="AV76" t="s">
        <v>476</v>
      </c>
      <c r="AW76">
        <v>10253.9</v>
      </c>
      <c r="AX76">
        <v>1242.208461538462</v>
      </c>
      <c r="AY76">
        <v>6166.32</v>
      </c>
      <c r="AZ76">
        <f t="shared" si="30"/>
        <v>0.79854946523397063</v>
      </c>
      <c r="BA76">
        <v>-1.9353733883053861</v>
      </c>
      <c r="BB76" t="s">
        <v>665</v>
      </c>
      <c r="BC76">
        <v>10267.700000000001</v>
      </c>
      <c r="BD76">
        <v>1998.1120000000001</v>
      </c>
      <c r="BE76">
        <v>3943.04</v>
      </c>
      <c r="BF76">
        <f t="shared" si="31"/>
        <v>0.4932559649407563</v>
      </c>
      <c r="BG76">
        <v>0.5</v>
      </c>
      <c r="BH76">
        <f t="shared" si="32"/>
        <v>336.59449417212193</v>
      </c>
      <c r="BI76">
        <f t="shared" si="33"/>
        <v>11.416119174983676</v>
      </c>
      <c r="BJ76">
        <f t="shared" si="34"/>
        <v>83.013621008307879</v>
      </c>
      <c r="BK76">
        <f t="shared" si="35"/>
        <v>3.9666402138062322E-2</v>
      </c>
      <c r="BL76">
        <f t="shared" si="36"/>
        <v>0.56384921279013145</v>
      </c>
      <c r="BM76">
        <f t="shared" si="37"/>
        <v>1115.5012157153633</v>
      </c>
      <c r="BN76" t="s">
        <v>431</v>
      </c>
      <c r="BO76">
        <v>0</v>
      </c>
      <c r="BP76">
        <f t="shared" si="38"/>
        <v>1115.5012157153633</v>
      </c>
      <c r="BQ76">
        <f t="shared" si="39"/>
        <v>0.71709614517850095</v>
      </c>
      <c r="BR76">
        <f t="shared" si="40"/>
        <v>0.68785192649163396</v>
      </c>
      <c r="BS76">
        <f t="shared" si="41"/>
        <v>0.440182096201436</v>
      </c>
      <c r="BT76">
        <f t="shared" si="42"/>
        <v>0.72012192256458918</v>
      </c>
      <c r="BU76">
        <f t="shared" si="43"/>
        <v>0.45150886259059619</v>
      </c>
      <c r="BV76">
        <f t="shared" si="44"/>
        <v>0.38401233776363503</v>
      </c>
      <c r="BW76">
        <f t="shared" si="45"/>
        <v>0.61598766223636492</v>
      </c>
      <c r="DF76">
        <f t="shared" si="46"/>
        <v>400.00916129032248</v>
      </c>
      <c r="DG76">
        <f t="shared" si="47"/>
        <v>336.59449417212193</v>
      </c>
      <c r="DH76">
        <f t="shared" si="48"/>
        <v>0.84146696312243996</v>
      </c>
      <c r="DI76">
        <f t="shared" si="49"/>
        <v>0.19293392624487993</v>
      </c>
      <c r="DJ76">
        <v>1717101422.099999</v>
      </c>
      <c r="DK76">
        <v>439.83354838709693</v>
      </c>
      <c r="DL76">
        <v>454.33412903225798</v>
      </c>
      <c r="DM76">
        <v>17.223029032258069</v>
      </c>
      <c r="DN76">
        <v>15.484567741935489</v>
      </c>
      <c r="DO76">
        <v>439.40754838709688</v>
      </c>
      <c r="DP76">
        <v>17.21802903225807</v>
      </c>
      <c r="DQ76">
        <v>500.22503225806452</v>
      </c>
      <c r="DR76">
        <v>100.59087096774191</v>
      </c>
      <c r="DS76">
        <v>9.9963893548387098E-2</v>
      </c>
      <c r="DT76">
        <v>23.383064516129039</v>
      </c>
      <c r="DU76">
        <v>22.918167741935481</v>
      </c>
      <c r="DV76">
        <v>999.90000000000032</v>
      </c>
      <c r="DW76">
        <v>0</v>
      </c>
      <c r="DX76">
        <v>0</v>
      </c>
      <c r="DY76">
        <v>10001.37483870968</v>
      </c>
      <c r="DZ76">
        <v>0</v>
      </c>
      <c r="EA76">
        <v>2.651920967741936</v>
      </c>
      <c r="EB76">
        <v>-14.469893548387089</v>
      </c>
      <c r="EC76">
        <v>447.57316129032262</v>
      </c>
      <c r="ED76">
        <v>461.47993548387097</v>
      </c>
      <c r="EE76">
        <v>1.7392106451612901</v>
      </c>
      <c r="EF76">
        <v>454.33412903225798</v>
      </c>
      <c r="EG76">
        <v>15.484567741935489</v>
      </c>
      <c r="EH76">
        <v>1.7325545161290321</v>
      </c>
      <c r="EI76">
        <v>1.557606129032258</v>
      </c>
      <c r="EJ76">
        <v>15.19122903225807</v>
      </c>
      <c r="EK76">
        <v>13.54567741935484</v>
      </c>
      <c r="EL76">
        <v>400.00916129032248</v>
      </c>
      <c r="EM76">
        <v>0.94999274193548378</v>
      </c>
      <c r="EN76">
        <v>5.0007380645161283E-2</v>
      </c>
      <c r="EO76">
        <v>0</v>
      </c>
      <c r="EP76">
        <v>1998.074516129032</v>
      </c>
      <c r="EQ76">
        <v>8.8681199999999976</v>
      </c>
      <c r="ER76">
        <v>4453.3490322580647</v>
      </c>
      <c r="ES76">
        <v>3375.4735483870968</v>
      </c>
      <c r="ET76">
        <v>35.455290322580638</v>
      </c>
      <c r="EU76">
        <v>37.75</v>
      </c>
      <c r="EV76">
        <v>36.600612903225787</v>
      </c>
      <c r="EW76">
        <v>37.820129032258059</v>
      </c>
      <c r="EX76">
        <v>38.061999999999983</v>
      </c>
      <c r="EY76">
        <v>371.58193548387101</v>
      </c>
      <c r="EZ76">
        <v>19.559999999999992</v>
      </c>
      <c r="FA76">
        <v>0</v>
      </c>
      <c r="FB76">
        <v>299.20000004768372</v>
      </c>
      <c r="FC76">
        <v>0</v>
      </c>
      <c r="FD76">
        <v>1998.1120000000001</v>
      </c>
      <c r="FE76">
        <v>4.1707692293101859</v>
      </c>
      <c r="FF76">
        <v>4.2199999152093142</v>
      </c>
      <c r="FG76">
        <v>4453.3863999999994</v>
      </c>
      <c r="FH76">
        <v>15</v>
      </c>
      <c r="FI76">
        <v>1717101452.5999999</v>
      </c>
      <c r="FJ76" t="s">
        <v>666</v>
      </c>
      <c r="FK76">
        <v>1717101452.5999999</v>
      </c>
      <c r="FL76">
        <v>1717101452.0999999</v>
      </c>
      <c r="FM76">
        <v>61</v>
      </c>
      <c r="FN76">
        <v>-3.1E-2</v>
      </c>
      <c r="FO76">
        <v>0</v>
      </c>
      <c r="FP76">
        <v>0.42599999999999999</v>
      </c>
      <c r="FQ76">
        <v>5.0000000000000001E-3</v>
      </c>
      <c r="FR76">
        <v>455</v>
      </c>
      <c r="FS76">
        <v>15</v>
      </c>
      <c r="FT76">
        <v>0.17</v>
      </c>
      <c r="FU76">
        <v>7.0000000000000007E-2</v>
      </c>
      <c r="FV76">
        <v>-14.549451219512189</v>
      </c>
      <c r="FW76">
        <v>1.0833114982578529</v>
      </c>
      <c r="FX76">
        <v>0.14872865802536181</v>
      </c>
      <c r="FY76">
        <v>0</v>
      </c>
      <c r="FZ76">
        <v>439.86872059906528</v>
      </c>
      <c r="GA76">
        <v>-0.27438534414954452</v>
      </c>
      <c r="GB76">
        <v>2.2837039354193411E-2</v>
      </c>
      <c r="GC76">
        <v>1</v>
      </c>
      <c r="GD76">
        <v>1.741880975609756</v>
      </c>
      <c r="GE76">
        <v>-4.3732473867599458E-2</v>
      </c>
      <c r="GF76">
        <v>4.4591384954222168E-3</v>
      </c>
      <c r="GG76">
        <v>1</v>
      </c>
      <c r="GH76">
        <v>2</v>
      </c>
      <c r="GI76">
        <v>3</v>
      </c>
      <c r="GJ76" t="s">
        <v>441</v>
      </c>
      <c r="GK76">
        <v>2.9923700000000002</v>
      </c>
      <c r="GL76">
        <v>2.74648</v>
      </c>
      <c r="GM76">
        <v>9.6932000000000004E-2</v>
      </c>
      <c r="GN76">
        <v>9.9309099999999997E-2</v>
      </c>
      <c r="GO76">
        <v>9.2779799999999996E-2</v>
      </c>
      <c r="GP76">
        <v>8.5704100000000005E-2</v>
      </c>
      <c r="GQ76">
        <v>27007.4</v>
      </c>
      <c r="GR76">
        <v>24218.6</v>
      </c>
      <c r="GS76">
        <v>30136.7</v>
      </c>
      <c r="GT76">
        <v>27651.7</v>
      </c>
      <c r="GU76">
        <v>35999.699999999997</v>
      </c>
      <c r="GV76">
        <v>35276.5</v>
      </c>
      <c r="GW76">
        <v>42775.199999999997</v>
      </c>
      <c r="GX76">
        <v>41447.5</v>
      </c>
      <c r="GY76">
        <v>1.77197</v>
      </c>
      <c r="GZ76">
        <v>1.93353</v>
      </c>
      <c r="HA76">
        <v>4.9356400000000002E-2</v>
      </c>
      <c r="HB76">
        <v>0</v>
      </c>
      <c r="HC76">
        <v>22.111999999999998</v>
      </c>
      <c r="HD76">
        <v>999.9</v>
      </c>
      <c r="HE76">
        <v>51.5</v>
      </c>
      <c r="HF76">
        <v>27.1</v>
      </c>
      <c r="HG76">
        <v>18.431799999999999</v>
      </c>
      <c r="HH76">
        <v>60.953600000000002</v>
      </c>
      <c r="HI76">
        <v>10.973599999999999</v>
      </c>
      <c r="HJ76">
        <v>1</v>
      </c>
      <c r="HK76">
        <v>-7.5487799999999994E-2</v>
      </c>
      <c r="HL76">
        <v>0.31802799999999998</v>
      </c>
      <c r="HM76">
        <v>20.3566</v>
      </c>
      <c r="HN76">
        <v>5.2232799999999999</v>
      </c>
      <c r="HO76">
        <v>12.008900000000001</v>
      </c>
      <c r="HP76">
        <v>4.9737</v>
      </c>
      <c r="HQ76">
        <v>3.2919200000000002</v>
      </c>
      <c r="HR76">
        <v>9999</v>
      </c>
      <c r="HS76">
        <v>9999</v>
      </c>
      <c r="HT76">
        <v>9999</v>
      </c>
      <c r="HU76">
        <v>999.9</v>
      </c>
      <c r="HV76">
        <v>1.8678900000000001</v>
      </c>
      <c r="HW76">
        <v>1.8592599999999999</v>
      </c>
      <c r="HX76">
        <v>1.8584700000000001</v>
      </c>
      <c r="HY76">
        <v>1.8605799999999999</v>
      </c>
      <c r="HZ76">
        <v>1.8648199999999999</v>
      </c>
      <c r="IA76">
        <v>1.86446</v>
      </c>
      <c r="IB76">
        <v>1.8666100000000001</v>
      </c>
      <c r="IC76">
        <v>1.8635600000000001</v>
      </c>
      <c r="ID76">
        <v>5</v>
      </c>
      <c r="IE76">
        <v>0</v>
      </c>
      <c r="IF76">
        <v>0</v>
      </c>
      <c r="IG76">
        <v>0</v>
      </c>
      <c r="IH76" t="s">
        <v>434</v>
      </c>
      <c r="II76" t="s">
        <v>435</v>
      </c>
      <c r="IJ76" t="s">
        <v>436</v>
      </c>
      <c r="IK76" t="s">
        <v>436</v>
      </c>
      <c r="IL76" t="s">
        <v>436</v>
      </c>
      <c r="IM76" t="s">
        <v>436</v>
      </c>
      <c r="IN76">
        <v>0</v>
      </c>
      <c r="IO76">
        <v>100</v>
      </c>
      <c r="IP76">
        <v>100</v>
      </c>
      <c r="IQ76">
        <v>0.42599999999999999</v>
      </c>
      <c r="IR76">
        <v>5.0000000000000001E-3</v>
      </c>
      <c r="IS76">
        <v>0.45666666666659239</v>
      </c>
      <c r="IT76">
        <v>0</v>
      </c>
      <c r="IU76">
        <v>0</v>
      </c>
      <c r="IV76">
        <v>0</v>
      </c>
      <c r="IW76">
        <v>5.7399999999994122E-3</v>
      </c>
      <c r="IX76">
        <v>0</v>
      </c>
      <c r="IY76">
        <v>0</v>
      </c>
      <c r="IZ76">
        <v>0</v>
      </c>
      <c r="JA76">
        <v>-1</v>
      </c>
      <c r="JB76">
        <v>-1</v>
      </c>
      <c r="JC76">
        <v>-1</v>
      </c>
      <c r="JD76">
        <v>-1</v>
      </c>
      <c r="JE76">
        <v>4.5999999999999996</v>
      </c>
      <c r="JF76">
        <v>4.5999999999999996</v>
      </c>
      <c r="JG76">
        <v>0.15625</v>
      </c>
      <c r="JH76">
        <v>4.99756</v>
      </c>
      <c r="JI76">
        <v>1.4477500000000001</v>
      </c>
      <c r="JJ76">
        <v>2.31812</v>
      </c>
      <c r="JK76">
        <v>1.3964799999999999</v>
      </c>
      <c r="JL76">
        <v>2.5280800000000001</v>
      </c>
      <c r="JM76">
        <v>32.288699999999999</v>
      </c>
      <c r="JN76">
        <v>24.262599999999999</v>
      </c>
      <c r="JO76">
        <v>2</v>
      </c>
      <c r="JP76">
        <v>357.86500000000001</v>
      </c>
      <c r="JQ76">
        <v>501.85500000000002</v>
      </c>
      <c r="JR76">
        <v>21.9999</v>
      </c>
      <c r="JS76">
        <v>26.004200000000001</v>
      </c>
      <c r="JT76">
        <v>30.0001</v>
      </c>
      <c r="JU76">
        <v>26.257999999999999</v>
      </c>
      <c r="JV76">
        <v>26.284700000000001</v>
      </c>
      <c r="JW76">
        <v>-1</v>
      </c>
      <c r="JX76">
        <v>20.403300000000002</v>
      </c>
      <c r="JY76">
        <v>72.55</v>
      </c>
      <c r="JZ76">
        <v>22</v>
      </c>
      <c r="KA76">
        <v>400</v>
      </c>
      <c r="KB76">
        <v>15.478899999999999</v>
      </c>
      <c r="KC76">
        <v>101.078</v>
      </c>
      <c r="KD76">
        <v>100.709</v>
      </c>
    </row>
    <row r="77" spans="1:290" x14ac:dyDescent="0.35">
      <c r="A77">
        <v>59</v>
      </c>
      <c r="B77">
        <v>1717101730.5</v>
      </c>
      <c r="C77">
        <v>18900.5</v>
      </c>
      <c r="D77" t="s">
        <v>667</v>
      </c>
      <c r="E77" t="s">
        <v>668</v>
      </c>
      <c r="F77">
        <v>15</v>
      </c>
      <c r="G77">
        <v>1717101722.5</v>
      </c>
      <c r="H77">
        <f t="shared" si="0"/>
        <v>1.4624556615165359E-3</v>
      </c>
      <c r="I77">
        <f t="shared" si="1"/>
        <v>1.4624556615165358</v>
      </c>
      <c r="J77">
        <f t="shared" si="2"/>
        <v>11.490692998368758</v>
      </c>
      <c r="K77">
        <f t="shared" si="3"/>
        <v>443.28832258064517</v>
      </c>
      <c r="L77">
        <f t="shared" si="4"/>
        <v>286.20049134488062</v>
      </c>
      <c r="M77">
        <f t="shared" si="5"/>
        <v>28.817596157941029</v>
      </c>
      <c r="N77">
        <f t="shared" si="6"/>
        <v>44.634807584122711</v>
      </c>
      <c r="O77">
        <f t="shared" si="7"/>
        <v>0.12494157948575155</v>
      </c>
      <c r="P77">
        <f t="shared" si="8"/>
        <v>2.9406419521726108</v>
      </c>
      <c r="Q77">
        <f t="shared" si="9"/>
        <v>0.12206563754240655</v>
      </c>
      <c r="R77">
        <f t="shared" si="10"/>
        <v>7.6543901757046992E-2</v>
      </c>
      <c r="S77">
        <f t="shared" si="11"/>
        <v>77.17470952327929</v>
      </c>
      <c r="T77">
        <f t="shared" si="12"/>
        <v>23.529001238688419</v>
      </c>
      <c r="U77">
        <f t="shared" si="13"/>
        <v>23.529001238688419</v>
      </c>
      <c r="V77">
        <f t="shared" si="14"/>
        <v>2.9112788689234148</v>
      </c>
      <c r="W77">
        <f t="shared" si="15"/>
        <v>59.786836331048498</v>
      </c>
      <c r="X77">
        <f t="shared" si="16"/>
        <v>1.7327393630708561</v>
      </c>
      <c r="Y77">
        <f t="shared" si="17"/>
        <v>2.8981954379998025</v>
      </c>
      <c r="Z77">
        <f t="shared" si="18"/>
        <v>1.1785395058525587</v>
      </c>
      <c r="AA77">
        <f t="shared" si="19"/>
        <v>-64.494294672879235</v>
      </c>
      <c r="AB77">
        <f t="shared" si="20"/>
        <v>-11.841804467120513</v>
      </c>
      <c r="AC77">
        <f t="shared" si="21"/>
        <v>-0.8389273816085292</v>
      </c>
      <c r="AD77">
        <f t="shared" si="22"/>
        <v>-3.1699832898546276E-4</v>
      </c>
      <c r="AE77">
        <f t="shared" si="23"/>
        <v>11.564259474063403</v>
      </c>
      <c r="AF77">
        <f t="shared" si="24"/>
        <v>1.4640417247101367</v>
      </c>
      <c r="AG77">
        <f t="shared" si="25"/>
        <v>11.490692998368758</v>
      </c>
      <c r="AH77">
        <v>465.21675778171578</v>
      </c>
      <c r="AI77">
        <v>451.1818121212122</v>
      </c>
      <c r="AJ77">
        <v>6.5020820094174323E-3</v>
      </c>
      <c r="AK77">
        <v>67.057722395425884</v>
      </c>
      <c r="AL77">
        <f t="shared" si="26"/>
        <v>1.4624556615165358</v>
      </c>
      <c r="AM77">
        <v>15.48273027148355</v>
      </c>
      <c r="AN77">
        <v>17.20671696969697</v>
      </c>
      <c r="AO77">
        <v>-1.745944226828711E-6</v>
      </c>
      <c r="AP77">
        <v>78.105439400846649</v>
      </c>
      <c r="AQ77">
        <v>123</v>
      </c>
      <c r="AR77">
        <v>25</v>
      </c>
      <c r="AS77">
        <f t="shared" si="27"/>
        <v>1</v>
      </c>
      <c r="AT77">
        <f t="shared" si="28"/>
        <v>0</v>
      </c>
      <c r="AU77">
        <f t="shared" si="29"/>
        <v>53847.729706654594</v>
      </c>
      <c r="AV77" t="s">
        <v>476</v>
      </c>
      <c r="AW77">
        <v>10253.9</v>
      </c>
      <c r="AX77">
        <v>1242.208461538462</v>
      </c>
      <c r="AY77">
        <v>6166.32</v>
      </c>
      <c r="AZ77">
        <f t="shared" si="30"/>
        <v>0.79854946523397063</v>
      </c>
      <c r="BA77">
        <v>-1.9353733883053861</v>
      </c>
      <c r="BB77" t="s">
        <v>669</v>
      </c>
      <c r="BC77">
        <v>10260.799999999999</v>
      </c>
      <c r="BD77">
        <v>2000.043076923077</v>
      </c>
      <c r="BE77">
        <v>3926.73</v>
      </c>
      <c r="BF77">
        <f t="shared" si="31"/>
        <v>0.49065938403631593</v>
      </c>
      <c r="BG77">
        <v>0.5</v>
      </c>
      <c r="BH77">
        <f t="shared" si="32"/>
        <v>336.59478072938145</v>
      </c>
      <c r="BI77">
        <f t="shared" si="33"/>
        <v>11.490692998368758</v>
      </c>
      <c r="BJ77">
        <f t="shared" si="34"/>
        <v>82.576693891258557</v>
      </c>
      <c r="BK77">
        <f t="shared" si="35"/>
        <v>3.9887922081205875E-2</v>
      </c>
      <c r="BL77">
        <f t="shared" si="36"/>
        <v>0.57034479070371524</v>
      </c>
      <c r="BM77">
        <f t="shared" si="37"/>
        <v>1114.1919680468945</v>
      </c>
      <c r="BN77" t="s">
        <v>431</v>
      </c>
      <c r="BO77">
        <v>0</v>
      </c>
      <c r="BP77">
        <f t="shared" si="38"/>
        <v>1114.1919680468945</v>
      </c>
      <c r="BQ77">
        <f t="shared" si="39"/>
        <v>0.7162544997881457</v>
      </c>
      <c r="BR77">
        <f t="shared" si="40"/>
        <v>0.68503497594981055</v>
      </c>
      <c r="BS77">
        <f t="shared" si="41"/>
        <v>0.44329636656777188</v>
      </c>
      <c r="BT77">
        <f t="shared" si="42"/>
        <v>0.71770216609291215</v>
      </c>
      <c r="BU77">
        <f t="shared" si="43"/>
        <v>0.45482113524579598</v>
      </c>
      <c r="BV77">
        <f t="shared" si="44"/>
        <v>0.3816220144661574</v>
      </c>
      <c r="BW77">
        <f t="shared" si="45"/>
        <v>0.6183779855338426</v>
      </c>
      <c r="DF77">
        <f t="shared" si="46"/>
        <v>400.00996774193538</v>
      </c>
      <c r="DG77">
        <f t="shared" si="47"/>
        <v>336.59478072938145</v>
      </c>
      <c r="DH77">
        <f t="shared" si="48"/>
        <v>0.84146598303403797</v>
      </c>
      <c r="DI77">
        <f t="shared" si="49"/>
        <v>0.19293196606807611</v>
      </c>
      <c r="DJ77">
        <v>1717101722.5</v>
      </c>
      <c r="DK77">
        <v>443.28832258064517</v>
      </c>
      <c r="DL77">
        <v>457.93764516129039</v>
      </c>
      <c r="DM77">
        <v>17.208612903225809</v>
      </c>
      <c r="DN77">
        <v>15.48277096774193</v>
      </c>
      <c r="DO77">
        <v>442.88432258064518</v>
      </c>
      <c r="DP77">
        <v>17.201612903225801</v>
      </c>
      <c r="DQ77">
        <v>500.22458064516132</v>
      </c>
      <c r="DR77">
        <v>100.5902903225806</v>
      </c>
      <c r="DS77">
        <v>9.9949664516129022E-2</v>
      </c>
      <c r="DT77">
        <v>23.454306451612901</v>
      </c>
      <c r="DU77">
        <v>22.956661290322579</v>
      </c>
      <c r="DV77">
        <v>999.90000000000032</v>
      </c>
      <c r="DW77">
        <v>0</v>
      </c>
      <c r="DX77">
        <v>0</v>
      </c>
      <c r="DY77">
        <v>10004.313548387099</v>
      </c>
      <c r="DZ77">
        <v>0</v>
      </c>
      <c r="EA77">
        <v>2.6590699999999998</v>
      </c>
      <c r="EB77">
        <v>-14.62772903225807</v>
      </c>
      <c r="EC77">
        <v>451.07148387096771</v>
      </c>
      <c r="ED77">
        <v>465.13932258064523</v>
      </c>
      <c r="EE77">
        <v>1.724137096774194</v>
      </c>
      <c r="EF77">
        <v>457.93764516129039</v>
      </c>
      <c r="EG77">
        <v>15.48277096774193</v>
      </c>
      <c r="EH77">
        <v>1.730848709677419</v>
      </c>
      <c r="EI77">
        <v>1.557417741935484</v>
      </c>
      <c r="EJ77">
        <v>15.175890322580649</v>
      </c>
      <c r="EK77">
        <v>13.543799999999999</v>
      </c>
      <c r="EL77">
        <v>400.00996774193538</v>
      </c>
      <c r="EM77">
        <v>0.95001954838709657</v>
      </c>
      <c r="EN77">
        <v>4.9980554838709661E-2</v>
      </c>
      <c r="EO77">
        <v>0</v>
      </c>
      <c r="EP77">
        <v>2000.056774193549</v>
      </c>
      <c r="EQ77">
        <v>8.8681199999999976</v>
      </c>
      <c r="ER77">
        <v>4475.2070967741938</v>
      </c>
      <c r="ES77">
        <v>3375.51</v>
      </c>
      <c r="ET77">
        <v>36.625</v>
      </c>
      <c r="EU77">
        <v>39.048161290322582</v>
      </c>
      <c r="EV77">
        <v>37.791999999999987</v>
      </c>
      <c r="EW77">
        <v>39.767967741935479</v>
      </c>
      <c r="EX77">
        <v>39.267935483870957</v>
      </c>
      <c r="EY77">
        <v>371.591935483871</v>
      </c>
      <c r="EZ77">
        <v>19.54677419354838</v>
      </c>
      <c r="FA77">
        <v>0</v>
      </c>
      <c r="FB77">
        <v>299.59999990463263</v>
      </c>
      <c r="FC77">
        <v>0</v>
      </c>
      <c r="FD77">
        <v>2000.043076923077</v>
      </c>
      <c r="FE77">
        <v>2.157948717542153</v>
      </c>
      <c r="FF77">
        <v>2.2078632609877409</v>
      </c>
      <c r="FG77">
        <v>4475.0330769230768</v>
      </c>
      <c r="FH77">
        <v>15</v>
      </c>
      <c r="FI77">
        <v>1717101762</v>
      </c>
      <c r="FJ77" t="s">
        <v>670</v>
      </c>
      <c r="FK77">
        <v>1717101762</v>
      </c>
      <c r="FL77">
        <v>1717101755</v>
      </c>
      <c r="FM77">
        <v>62</v>
      </c>
      <c r="FN77">
        <v>-2.1999999999999999E-2</v>
      </c>
      <c r="FO77">
        <v>1E-3</v>
      </c>
      <c r="FP77">
        <v>0.40400000000000003</v>
      </c>
      <c r="FQ77">
        <v>7.0000000000000001E-3</v>
      </c>
      <c r="FR77">
        <v>456</v>
      </c>
      <c r="FS77">
        <v>15</v>
      </c>
      <c r="FT77">
        <v>0.18</v>
      </c>
      <c r="FU77">
        <v>0.05</v>
      </c>
      <c r="FV77">
        <v>-14.65902682926829</v>
      </c>
      <c r="FW77">
        <v>0.49968292682925369</v>
      </c>
      <c r="FX77">
        <v>9.3252565581368546E-2</v>
      </c>
      <c r="FY77">
        <v>1</v>
      </c>
      <c r="FZ77">
        <v>443.30622056004353</v>
      </c>
      <c r="GA77">
        <v>0.97748593340940515</v>
      </c>
      <c r="GB77">
        <v>7.0998903572809677E-2</v>
      </c>
      <c r="GC77">
        <v>1</v>
      </c>
      <c r="GD77">
        <v>1.7243378048780491</v>
      </c>
      <c r="GE77">
        <v>-5.3615331010445086E-3</v>
      </c>
      <c r="GF77">
        <v>6.2481416630485792E-4</v>
      </c>
      <c r="GG77">
        <v>1</v>
      </c>
      <c r="GH77">
        <v>3</v>
      </c>
      <c r="GI77">
        <v>3</v>
      </c>
      <c r="GJ77" t="s">
        <v>433</v>
      </c>
      <c r="GK77">
        <v>2.9924400000000002</v>
      </c>
      <c r="GL77">
        <v>2.7466699999999999</v>
      </c>
      <c r="GM77">
        <v>9.7525500000000001E-2</v>
      </c>
      <c r="GN77">
        <v>9.9863599999999997E-2</v>
      </c>
      <c r="GO77">
        <v>9.2728099999999994E-2</v>
      </c>
      <c r="GP77">
        <v>8.5693800000000001E-2</v>
      </c>
      <c r="GQ77">
        <v>26988.2</v>
      </c>
      <c r="GR77">
        <v>24203.3</v>
      </c>
      <c r="GS77">
        <v>30135.1</v>
      </c>
      <c r="GT77">
        <v>27651.200000000001</v>
      </c>
      <c r="GU77">
        <v>36000.6</v>
      </c>
      <c r="GV77">
        <v>35276.9</v>
      </c>
      <c r="GW77">
        <v>42773.599999999999</v>
      </c>
      <c r="GX77">
        <v>41447.4</v>
      </c>
      <c r="GY77">
        <v>1.77105</v>
      </c>
      <c r="GZ77">
        <v>1.9335800000000001</v>
      </c>
      <c r="HA77">
        <v>5.0462800000000002E-2</v>
      </c>
      <c r="HB77">
        <v>0</v>
      </c>
      <c r="HC77">
        <v>22.1248</v>
      </c>
      <c r="HD77">
        <v>999.9</v>
      </c>
      <c r="HE77">
        <v>51.5</v>
      </c>
      <c r="HF77">
        <v>27.1</v>
      </c>
      <c r="HG77">
        <v>18.433499999999999</v>
      </c>
      <c r="HH77">
        <v>61.1036</v>
      </c>
      <c r="HI77">
        <v>11.0176</v>
      </c>
      <c r="HJ77">
        <v>1</v>
      </c>
      <c r="HK77">
        <v>-7.5048299999999998E-2</v>
      </c>
      <c r="HL77">
        <v>0.323791</v>
      </c>
      <c r="HM77">
        <v>20.3566</v>
      </c>
      <c r="HN77">
        <v>5.2229799999999997</v>
      </c>
      <c r="HO77">
        <v>12.0097</v>
      </c>
      <c r="HP77">
        <v>4.9739500000000003</v>
      </c>
      <c r="HQ77">
        <v>3.29175</v>
      </c>
      <c r="HR77">
        <v>9999</v>
      </c>
      <c r="HS77">
        <v>9999</v>
      </c>
      <c r="HT77">
        <v>9999</v>
      </c>
      <c r="HU77">
        <v>999.9</v>
      </c>
      <c r="HV77">
        <v>1.8678900000000001</v>
      </c>
      <c r="HW77">
        <v>1.85928</v>
      </c>
      <c r="HX77">
        <v>1.8585100000000001</v>
      </c>
      <c r="HY77">
        <v>1.8605400000000001</v>
      </c>
      <c r="HZ77">
        <v>1.8648100000000001</v>
      </c>
      <c r="IA77">
        <v>1.8644400000000001</v>
      </c>
      <c r="IB77">
        <v>1.8666199999999999</v>
      </c>
      <c r="IC77">
        <v>1.8635699999999999</v>
      </c>
      <c r="ID77">
        <v>5</v>
      </c>
      <c r="IE77">
        <v>0</v>
      </c>
      <c r="IF77">
        <v>0</v>
      </c>
      <c r="IG77">
        <v>0</v>
      </c>
      <c r="IH77" t="s">
        <v>434</v>
      </c>
      <c r="II77" t="s">
        <v>435</v>
      </c>
      <c r="IJ77" t="s">
        <v>436</v>
      </c>
      <c r="IK77" t="s">
        <v>436</v>
      </c>
      <c r="IL77" t="s">
        <v>436</v>
      </c>
      <c r="IM77" t="s">
        <v>436</v>
      </c>
      <c r="IN77">
        <v>0</v>
      </c>
      <c r="IO77">
        <v>100</v>
      </c>
      <c r="IP77">
        <v>100</v>
      </c>
      <c r="IQ77">
        <v>0.40400000000000003</v>
      </c>
      <c r="IR77">
        <v>7.0000000000000001E-3</v>
      </c>
      <c r="IS77">
        <v>0.42557142857151581</v>
      </c>
      <c r="IT77">
        <v>0</v>
      </c>
      <c r="IU77">
        <v>0</v>
      </c>
      <c r="IV77">
        <v>0</v>
      </c>
      <c r="IW77">
        <v>5.2949999999949426E-3</v>
      </c>
      <c r="IX77">
        <v>0</v>
      </c>
      <c r="IY77">
        <v>0</v>
      </c>
      <c r="IZ77">
        <v>0</v>
      </c>
      <c r="JA77">
        <v>-1</v>
      </c>
      <c r="JB77">
        <v>-1</v>
      </c>
      <c r="JC77">
        <v>-1</v>
      </c>
      <c r="JD77">
        <v>-1</v>
      </c>
      <c r="JE77">
        <v>4.5999999999999996</v>
      </c>
      <c r="JF77">
        <v>4.5999999999999996</v>
      </c>
      <c r="JG77">
        <v>0.15625</v>
      </c>
      <c r="JH77">
        <v>4.99756</v>
      </c>
      <c r="JI77">
        <v>1.4477500000000001</v>
      </c>
      <c r="JJ77">
        <v>2.31812</v>
      </c>
      <c r="JK77">
        <v>1.3952599999999999</v>
      </c>
      <c r="JL77">
        <v>2.47803</v>
      </c>
      <c r="JM77">
        <v>32.288699999999999</v>
      </c>
      <c r="JN77">
        <v>24.262599999999999</v>
      </c>
      <c r="JO77">
        <v>2</v>
      </c>
      <c r="JP77">
        <v>357.476</v>
      </c>
      <c r="JQ77">
        <v>501.96800000000002</v>
      </c>
      <c r="JR77">
        <v>22</v>
      </c>
      <c r="JS77">
        <v>26.012</v>
      </c>
      <c r="JT77">
        <v>30</v>
      </c>
      <c r="JU77">
        <v>26.2669</v>
      </c>
      <c r="JV77">
        <v>26.293500000000002</v>
      </c>
      <c r="JW77">
        <v>-1</v>
      </c>
      <c r="JX77">
        <v>20.5791</v>
      </c>
      <c r="JY77">
        <v>72.907200000000003</v>
      </c>
      <c r="JZ77">
        <v>22</v>
      </c>
      <c r="KA77">
        <v>400</v>
      </c>
      <c r="KB77">
        <v>15.4962</v>
      </c>
      <c r="KC77">
        <v>101.07299999999999</v>
      </c>
      <c r="KD77">
        <v>100.708</v>
      </c>
    </row>
    <row r="78" spans="1:290" x14ac:dyDescent="0.35">
      <c r="A78">
        <v>60</v>
      </c>
      <c r="B78">
        <v>1717102030.5</v>
      </c>
      <c r="C78">
        <v>19200.5</v>
      </c>
      <c r="D78" t="s">
        <v>671</v>
      </c>
      <c r="E78" t="s">
        <v>672</v>
      </c>
      <c r="F78">
        <v>15</v>
      </c>
      <c r="G78">
        <v>1717102022.75</v>
      </c>
      <c r="H78">
        <f t="shared" si="0"/>
        <v>1.4254225717311745E-3</v>
      </c>
      <c r="I78">
        <f t="shared" si="1"/>
        <v>1.4254225717311746</v>
      </c>
      <c r="J78">
        <f t="shared" si="2"/>
        <v>11.442595942970373</v>
      </c>
      <c r="K78">
        <f t="shared" si="3"/>
        <v>445.23239999999998</v>
      </c>
      <c r="L78">
        <f t="shared" si="4"/>
        <v>286.97137239039853</v>
      </c>
      <c r="M78">
        <f t="shared" si="5"/>
        <v>28.892464207043702</v>
      </c>
      <c r="N78">
        <f t="shared" si="6"/>
        <v>44.826287283165115</v>
      </c>
      <c r="O78">
        <f t="shared" si="7"/>
        <v>0.12337203922624874</v>
      </c>
      <c r="P78">
        <f t="shared" si="8"/>
        <v>2.9373478006542153</v>
      </c>
      <c r="Q78">
        <f t="shared" si="9"/>
        <v>0.12056395726074413</v>
      </c>
      <c r="R78">
        <f t="shared" si="10"/>
        <v>7.559944489062892E-2</v>
      </c>
      <c r="S78">
        <f t="shared" si="11"/>
        <v>77.173883744131501</v>
      </c>
      <c r="T78">
        <f t="shared" si="12"/>
        <v>23.476145312888448</v>
      </c>
      <c r="U78">
        <f t="shared" si="13"/>
        <v>23.476145312888448</v>
      </c>
      <c r="V78">
        <f t="shared" si="14"/>
        <v>2.9020153710535563</v>
      </c>
      <c r="W78">
        <f t="shared" si="15"/>
        <v>60.233516345191774</v>
      </c>
      <c r="X78">
        <f t="shared" si="16"/>
        <v>1.7391082087660863</v>
      </c>
      <c r="Y78">
        <f t="shared" si="17"/>
        <v>2.887276576714275</v>
      </c>
      <c r="Z78">
        <f t="shared" si="18"/>
        <v>1.16290716228747</v>
      </c>
      <c r="AA78">
        <f t="shared" si="19"/>
        <v>-62.861135413344797</v>
      </c>
      <c r="AB78">
        <f t="shared" si="20"/>
        <v>-13.365753545649184</v>
      </c>
      <c r="AC78">
        <f t="shared" si="21"/>
        <v>-0.9473993683169678</v>
      </c>
      <c r="AD78">
        <f t="shared" si="22"/>
        <v>-4.0458317944569444E-4</v>
      </c>
      <c r="AE78">
        <f t="shared" si="23"/>
        <v>11.494620528150479</v>
      </c>
      <c r="AF78">
        <f t="shared" si="24"/>
        <v>1.4258323510697188</v>
      </c>
      <c r="AG78">
        <f t="shared" si="25"/>
        <v>11.442595942970373</v>
      </c>
      <c r="AH78">
        <v>467.20998362113829</v>
      </c>
      <c r="AI78">
        <v>453.10987272727289</v>
      </c>
      <c r="AJ78">
        <v>2.8869904754546531E-2</v>
      </c>
      <c r="AK78">
        <v>67.059151232276022</v>
      </c>
      <c r="AL78">
        <f t="shared" si="26"/>
        <v>1.4254225717311746</v>
      </c>
      <c r="AM78">
        <v>15.5916937440936</v>
      </c>
      <c r="AN78">
        <v>17.27190242424242</v>
      </c>
      <c r="AO78">
        <v>-2.4516380473739159E-6</v>
      </c>
      <c r="AP78">
        <v>78.112689108675355</v>
      </c>
      <c r="AQ78">
        <v>121</v>
      </c>
      <c r="AR78">
        <v>24</v>
      </c>
      <c r="AS78">
        <f t="shared" si="27"/>
        <v>1</v>
      </c>
      <c r="AT78">
        <f t="shared" si="28"/>
        <v>0</v>
      </c>
      <c r="AU78">
        <f t="shared" si="29"/>
        <v>53762.121683573285</v>
      </c>
      <c r="AV78" t="s">
        <v>476</v>
      </c>
      <c r="AW78">
        <v>10253.9</v>
      </c>
      <c r="AX78">
        <v>1242.208461538462</v>
      </c>
      <c r="AY78">
        <v>6166.32</v>
      </c>
      <c r="AZ78">
        <f t="shared" si="30"/>
        <v>0.79854946523397063</v>
      </c>
      <c r="BA78">
        <v>-1.9353733883053861</v>
      </c>
      <c r="BB78" t="s">
        <v>673</v>
      </c>
      <c r="BC78">
        <v>10265.1</v>
      </c>
      <c r="BD78">
        <v>2007.216538461538</v>
      </c>
      <c r="BE78">
        <v>3923.09</v>
      </c>
      <c r="BF78">
        <f t="shared" si="31"/>
        <v>0.48835827409987076</v>
      </c>
      <c r="BG78">
        <v>0.5</v>
      </c>
      <c r="BH78">
        <f t="shared" si="32"/>
        <v>336.58808420539907</v>
      </c>
      <c r="BI78">
        <f t="shared" si="33"/>
        <v>11.442595942970373</v>
      </c>
      <c r="BJ78">
        <f t="shared" si="34"/>
        <v>82.187787942565336</v>
      </c>
      <c r="BK78">
        <f t="shared" si="35"/>
        <v>3.9745819769163318E-2</v>
      </c>
      <c r="BL78">
        <f t="shared" si="36"/>
        <v>0.571801819484131</v>
      </c>
      <c r="BM78">
        <f t="shared" si="37"/>
        <v>1113.8987114457677</v>
      </c>
      <c r="BN78" t="s">
        <v>431</v>
      </c>
      <c r="BO78">
        <v>0</v>
      </c>
      <c r="BP78">
        <f t="shared" si="38"/>
        <v>1113.8987114457677</v>
      </c>
      <c r="BQ78">
        <f t="shared" si="39"/>
        <v>0.71606598078408412</v>
      </c>
      <c r="BR78">
        <f t="shared" si="40"/>
        <v>0.68200178084863639</v>
      </c>
      <c r="BS78">
        <f t="shared" si="41"/>
        <v>0.44399108306384077</v>
      </c>
      <c r="BT78">
        <f t="shared" si="42"/>
        <v>0.7146430881231377</v>
      </c>
      <c r="BU78">
        <f t="shared" si="43"/>
        <v>0.45556035489416674</v>
      </c>
      <c r="BV78">
        <f t="shared" si="44"/>
        <v>0.37847481342161721</v>
      </c>
      <c r="BW78">
        <f t="shared" si="45"/>
        <v>0.62152518657838285</v>
      </c>
      <c r="DF78">
        <f t="shared" si="46"/>
        <v>400.00153333333333</v>
      </c>
      <c r="DG78">
        <f t="shared" si="47"/>
        <v>336.58808420539907</v>
      </c>
      <c r="DH78">
        <f t="shared" si="48"/>
        <v>0.84146698489005556</v>
      </c>
      <c r="DI78">
        <f t="shared" si="49"/>
        <v>0.19293396978011126</v>
      </c>
      <c r="DJ78">
        <v>1717102022.75</v>
      </c>
      <c r="DK78">
        <v>445.23239999999998</v>
      </c>
      <c r="DL78">
        <v>459.78106666666667</v>
      </c>
      <c r="DM78">
        <v>17.273510000000002</v>
      </c>
      <c r="DN78">
        <v>15.59283666666666</v>
      </c>
      <c r="DO78">
        <v>444.78539999999998</v>
      </c>
      <c r="DP78">
        <v>17.26651</v>
      </c>
      <c r="DQ78">
        <v>500.22923333333341</v>
      </c>
      <c r="DR78">
        <v>100.5806333333334</v>
      </c>
      <c r="DS78">
        <v>0.10001633</v>
      </c>
      <c r="DT78">
        <v>23.391743333333331</v>
      </c>
      <c r="DU78">
        <v>22.924019999999999</v>
      </c>
      <c r="DV78">
        <v>999.9000000000002</v>
      </c>
      <c r="DW78">
        <v>0</v>
      </c>
      <c r="DX78">
        <v>0</v>
      </c>
      <c r="DY78">
        <v>9986.5353333333333</v>
      </c>
      <c r="DZ78">
        <v>0</v>
      </c>
      <c r="EA78">
        <v>2.54827</v>
      </c>
      <c r="EB78">
        <v>-14.591699999999999</v>
      </c>
      <c r="EC78">
        <v>453.01446666666658</v>
      </c>
      <c r="ED78">
        <v>467.0639333333333</v>
      </c>
      <c r="EE78">
        <v>1.680330333333333</v>
      </c>
      <c r="EF78">
        <v>459.78106666666667</v>
      </c>
      <c r="EG78">
        <v>15.59283666666666</v>
      </c>
      <c r="EH78">
        <v>1.737346666666667</v>
      </c>
      <c r="EI78">
        <v>1.568337333333333</v>
      </c>
      <c r="EJ78">
        <v>15.2342</v>
      </c>
      <c r="EK78">
        <v>13.651186666666669</v>
      </c>
      <c r="EL78">
        <v>400.00153333333333</v>
      </c>
      <c r="EM78">
        <v>0.94999689999999981</v>
      </c>
      <c r="EN78">
        <v>5.0003166666666647E-2</v>
      </c>
      <c r="EO78">
        <v>0</v>
      </c>
      <c r="EP78">
        <v>2007.2286666666671</v>
      </c>
      <c r="EQ78">
        <v>8.8681199999999993</v>
      </c>
      <c r="ER78">
        <v>4471.0466666666653</v>
      </c>
      <c r="ES78">
        <v>3375.4126666666671</v>
      </c>
      <c r="ET78">
        <v>35.625</v>
      </c>
      <c r="EU78">
        <v>37.895666666666664</v>
      </c>
      <c r="EV78">
        <v>36.754133333333343</v>
      </c>
      <c r="EW78">
        <v>37.936999999999991</v>
      </c>
      <c r="EX78">
        <v>38.186999999999991</v>
      </c>
      <c r="EY78">
        <v>371.57600000000002</v>
      </c>
      <c r="EZ78">
        <v>19.559999999999992</v>
      </c>
      <c r="FA78">
        <v>0</v>
      </c>
      <c r="FB78">
        <v>299.5</v>
      </c>
      <c r="FC78">
        <v>0</v>
      </c>
      <c r="FD78">
        <v>2007.216538461538</v>
      </c>
      <c r="FE78">
        <v>1.025982893368022</v>
      </c>
      <c r="FF78">
        <v>-6.1965812153329773</v>
      </c>
      <c r="FG78">
        <v>4471.0573076923074</v>
      </c>
      <c r="FH78">
        <v>15</v>
      </c>
      <c r="FI78">
        <v>1717102051.5</v>
      </c>
      <c r="FJ78" t="s">
        <v>674</v>
      </c>
      <c r="FK78">
        <v>1717102051.5</v>
      </c>
      <c r="FL78">
        <v>1717102050.5</v>
      </c>
      <c r="FM78">
        <v>63</v>
      </c>
      <c r="FN78">
        <v>4.2999999999999997E-2</v>
      </c>
      <c r="FO78">
        <v>1E-3</v>
      </c>
      <c r="FP78">
        <v>0.44700000000000001</v>
      </c>
      <c r="FQ78">
        <v>7.0000000000000001E-3</v>
      </c>
      <c r="FR78">
        <v>461</v>
      </c>
      <c r="FS78">
        <v>16</v>
      </c>
      <c r="FT78">
        <v>0.09</v>
      </c>
      <c r="FU78">
        <v>0.04</v>
      </c>
      <c r="FV78">
        <v>-14.55930731707317</v>
      </c>
      <c r="FW78">
        <v>-0.8734034843205728</v>
      </c>
      <c r="FX78">
        <v>9.4050086267627758E-2</v>
      </c>
      <c r="FY78">
        <v>0</v>
      </c>
      <c r="FZ78">
        <v>445.18482051116791</v>
      </c>
      <c r="GA78">
        <v>0.27793510656541992</v>
      </c>
      <c r="GB78">
        <v>2.8838736988865091E-2</v>
      </c>
      <c r="GC78">
        <v>1</v>
      </c>
      <c r="GD78">
        <v>1.6803726829268291</v>
      </c>
      <c r="GE78">
        <v>1.2478745644629459E-3</v>
      </c>
      <c r="GF78">
        <v>9.4100108703765997E-4</v>
      </c>
      <c r="GG78">
        <v>1</v>
      </c>
      <c r="GH78">
        <v>2</v>
      </c>
      <c r="GI78">
        <v>3</v>
      </c>
      <c r="GJ78" t="s">
        <v>441</v>
      </c>
      <c r="GK78">
        <v>2.99214</v>
      </c>
      <c r="GL78">
        <v>2.7465199999999999</v>
      </c>
      <c r="GM78">
        <v>9.7831600000000005E-2</v>
      </c>
      <c r="GN78">
        <v>0.100204</v>
      </c>
      <c r="GO78">
        <v>9.2968499999999996E-2</v>
      </c>
      <c r="GP78">
        <v>8.6121600000000006E-2</v>
      </c>
      <c r="GQ78">
        <v>26979.7</v>
      </c>
      <c r="GR78">
        <v>24194.3</v>
      </c>
      <c r="GS78">
        <v>30135.9</v>
      </c>
      <c r="GT78">
        <v>27651.3</v>
      </c>
      <c r="GU78">
        <v>35991.599999999999</v>
      </c>
      <c r="GV78">
        <v>35260.5</v>
      </c>
      <c r="GW78">
        <v>42774.5</v>
      </c>
      <c r="GX78">
        <v>41447.800000000003</v>
      </c>
      <c r="GY78">
        <v>1.77335</v>
      </c>
      <c r="GZ78">
        <v>1.9336199999999999</v>
      </c>
      <c r="HA78">
        <v>5.0198300000000001E-2</v>
      </c>
      <c r="HB78">
        <v>0</v>
      </c>
      <c r="HC78">
        <v>22.096800000000002</v>
      </c>
      <c r="HD78">
        <v>999.9</v>
      </c>
      <c r="HE78">
        <v>51.7</v>
      </c>
      <c r="HF78">
        <v>27</v>
      </c>
      <c r="HG78">
        <v>18.3964</v>
      </c>
      <c r="HH78">
        <v>60.953600000000002</v>
      </c>
      <c r="HI78">
        <v>11.903</v>
      </c>
      <c r="HJ78">
        <v>1</v>
      </c>
      <c r="HK78">
        <v>-7.4613799999999994E-2</v>
      </c>
      <c r="HL78">
        <v>0.31585000000000002</v>
      </c>
      <c r="HM78">
        <v>20.356400000000001</v>
      </c>
      <c r="HN78">
        <v>5.2216300000000002</v>
      </c>
      <c r="HO78">
        <v>12.006500000000001</v>
      </c>
      <c r="HP78">
        <v>4.9740500000000001</v>
      </c>
      <c r="HQ78">
        <v>3.2918799999999999</v>
      </c>
      <c r="HR78">
        <v>9999</v>
      </c>
      <c r="HS78">
        <v>9999</v>
      </c>
      <c r="HT78">
        <v>9999</v>
      </c>
      <c r="HU78">
        <v>999.9</v>
      </c>
      <c r="HV78">
        <v>1.8678399999999999</v>
      </c>
      <c r="HW78">
        <v>1.8591899999999999</v>
      </c>
      <c r="HX78">
        <v>1.85842</v>
      </c>
      <c r="HY78">
        <v>1.8605400000000001</v>
      </c>
      <c r="HZ78">
        <v>1.8647899999999999</v>
      </c>
      <c r="IA78">
        <v>1.8643700000000001</v>
      </c>
      <c r="IB78">
        <v>1.8666100000000001</v>
      </c>
      <c r="IC78">
        <v>1.8635600000000001</v>
      </c>
      <c r="ID78">
        <v>5</v>
      </c>
      <c r="IE78">
        <v>0</v>
      </c>
      <c r="IF78">
        <v>0</v>
      </c>
      <c r="IG78">
        <v>0</v>
      </c>
      <c r="IH78" t="s">
        <v>434</v>
      </c>
      <c r="II78" t="s">
        <v>435</v>
      </c>
      <c r="IJ78" t="s">
        <v>436</v>
      </c>
      <c r="IK78" t="s">
        <v>436</v>
      </c>
      <c r="IL78" t="s">
        <v>436</v>
      </c>
      <c r="IM78" t="s">
        <v>436</v>
      </c>
      <c r="IN78">
        <v>0</v>
      </c>
      <c r="IO78">
        <v>100</v>
      </c>
      <c r="IP78">
        <v>100</v>
      </c>
      <c r="IQ78">
        <v>0.44700000000000001</v>
      </c>
      <c r="IR78">
        <v>7.0000000000000001E-3</v>
      </c>
      <c r="IS78">
        <v>0.40395238095237568</v>
      </c>
      <c r="IT78">
        <v>0</v>
      </c>
      <c r="IU78">
        <v>0</v>
      </c>
      <c r="IV78">
        <v>0</v>
      </c>
      <c r="IW78">
        <v>6.6666666666659316E-3</v>
      </c>
      <c r="IX78">
        <v>0</v>
      </c>
      <c r="IY78">
        <v>0</v>
      </c>
      <c r="IZ78">
        <v>0</v>
      </c>
      <c r="JA78">
        <v>-1</v>
      </c>
      <c r="JB78">
        <v>-1</v>
      </c>
      <c r="JC78">
        <v>-1</v>
      </c>
      <c r="JD78">
        <v>-1</v>
      </c>
      <c r="JE78">
        <v>4.5</v>
      </c>
      <c r="JF78">
        <v>4.5999999999999996</v>
      </c>
      <c r="JG78">
        <v>0.15625</v>
      </c>
      <c r="JH78">
        <v>4.99756</v>
      </c>
      <c r="JI78">
        <v>1.4489700000000001</v>
      </c>
      <c r="JJ78">
        <v>2.31812</v>
      </c>
      <c r="JK78">
        <v>1.3964799999999999</v>
      </c>
      <c r="JL78">
        <v>2.3864700000000001</v>
      </c>
      <c r="JM78">
        <v>32.266599999999997</v>
      </c>
      <c r="JN78">
        <v>24.253900000000002</v>
      </c>
      <c r="JO78">
        <v>2</v>
      </c>
      <c r="JP78">
        <v>358.596</v>
      </c>
      <c r="JQ78">
        <v>502.041</v>
      </c>
      <c r="JR78">
        <v>21.9999</v>
      </c>
      <c r="JS78">
        <v>26.017299999999999</v>
      </c>
      <c r="JT78">
        <v>30.0001</v>
      </c>
      <c r="JU78">
        <v>26.2713</v>
      </c>
      <c r="JV78">
        <v>26.297899999999998</v>
      </c>
      <c r="JW78">
        <v>-1</v>
      </c>
      <c r="JX78">
        <v>20.228200000000001</v>
      </c>
      <c r="JY78">
        <v>73.893299999999996</v>
      </c>
      <c r="JZ78">
        <v>22</v>
      </c>
      <c r="KA78">
        <v>400</v>
      </c>
      <c r="KB78">
        <v>15.547599999999999</v>
      </c>
      <c r="KC78">
        <v>101.075</v>
      </c>
      <c r="KD78">
        <v>100.709</v>
      </c>
    </row>
    <row r="79" spans="1:290" x14ac:dyDescent="0.35">
      <c r="A79">
        <v>61</v>
      </c>
      <c r="B79">
        <v>1717102330.5</v>
      </c>
      <c r="C79">
        <v>19500.5</v>
      </c>
      <c r="D79" t="s">
        <v>675</v>
      </c>
      <c r="E79" t="s">
        <v>676</v>
      </c>
      <c r="F79">
        <v>15</v>
      </c>
      <c r="G79">
        <v>1717102322.5</v>
      </c>
      <c r="H79">
        <f t="shared" si="0"/>
        <v>1.4210889520252939E-3</v>
      </c>
      <c r="I79">
        <f t="shared" si="1"/>
        <v>1.4210889520252938</v>
      </c>
      <c r="J79">
        <f t="shared" si="2"/>
        <v>11.359791698604038</v>
      </c>
      <c r="K79">
        <f t="shared" si="3"/>
        <v>446.09838709677422</v>
      </c>
      <c r="L79">
        <f t="shared" si="4"/>
        <v>287.50283071871331</v>
      </c>
      <c r="M79">
        <f t="shared" si="5"/>
        <v>28.94400266005815</v>
      </c>
      <c r="N79">
        <f t="shared" si="6"/>
        <v>44.9104200835135</v>
      </c>
      <c r="O79">
        <f t="shared" si="7"/>
        <v>0.12222929863873079</v>
      </c>
      <c r="P79">
        <f t="shared" si="8"/>
        <v>2.9401430567742599</v>
      </c>
      <c r="Q79">
        <f t="shared" si="9"/>
        <v>0.11947492701528871</v>
      </c>
      <c r="R79">
        <f t="shared" si="10"/>
        <v>7.4914129139891442E-2</v>
      </c>
      <c r="S79">
        <f t="shared" si="11"/>
        <v>77.176761811171076</v>
      </c>
      <c r="T79">
        <f t="shared" si="12"/>
        <v>23.498826813058397</v>
      </c>
      <c r="U79">
        <f t="shared" si="13"/>
        <v>23.498826813058397</v>
      </c>
      <c r="V79">
        <f t="shared" si="14"/>
        <v>2.9059873546967898</v>
      </c>
      <c r="W79">
        <f t="shared" si="15"/>
        <v>60.052174409436851</v>
      </c>
      <c r="X79">
        <f t="shared" si="16"/>
        <v>1.736135280049049</v>
      </c>
      <c r="Y79">
        <f t="shared" si="17"/>
        <v>2.8910448241424969</v>
      </c>
      <c r="Z79">
        <f t="shared" si="18"/>
        <v>1.1698520746477408</v>
      </c>
      <c r="AA79">
        <f t="shared" si="19"/>
        <v>-62.670022784315464</v>
      </c>
      <c r="AB79">
        <f t="shared" si="20"/>
        <v>-13.547565219690298</v>
      </c>
      <c r="AC79">
        <f t="shared" si="21"/>
        <v>-0.95958874365140412</v>
      </c>
      <c r="AD79">
        <f t="shared" si="22"/>
        <v>-4.1493648609502998E-4</v>
      </c>
      <c r="AE79">
        <f t="shared" si="23"/>
        <v>11.379292650672705</v>
      </c>
      <c r="AF79">
        <f t="shared" si="24"/>
        <v>1.4207957676832197</v>
      </c>
      <c r="AG79">
        <f t="shared" si="25"/>
        <v>11.359791698604038</v>
      </c>
      <c r="AH79">
        <v>467.89244456833148</v>
      </c>
      <c r="AI79">
        <v>453.93880000000013</v>
      </c>
      <c r="AJ79">
        <v>2.0544722493631679E-2</v>
      </c>
      <c r="AK79">
        <v>67.060173101533621</v>
      </c>
      <c r="AL79">
        <f t="shared" si="26"/>
        <v>1.4210889520252938</v>
      </c>
      <c r="AM79">
        <v>15.569956814204581</v>
      </c>
      <c r="AN79">
        <v>17.245130909090911</v>
      </c>
      <c r="AO79">
        <v>-1.4280118621793821E-6</v>
      </c>
      <c r="AP79">
        <v>78.117679722320887</v>
      </c>
      <c r="AQ79">
        <v>122</v>
      </c>
      <c r="AR79">
        <v>24</v>
      </c>
      <c r="AS79">
        <f t="shared" si="27"/>
        <v>1</v>
      </c>
      <c r="AT79">
        <f t="shared" si="28"/>
        <v>0</v>
      </c>
      <c r="AU79">
        <f t="shared" si="29"/>
        <v>53840.149637827621</v>
      </c>
      <c r="AV79" t="s">
        <v>476</v>
      </c>
      <c r="AW79">
        <v>10253.9</v>
      </c>
      <c r="AX79">
        <v>1242.208461538462</v>
      </c>
      <c r="AY79">
        <v>6166.32</v>
      </c>
      <c r="AZ79">
        <f t="shared" si="30"/>
        <v>0.79854946523397063</v>
      </c>
      <c r="BA79">
        <v>-1.9353733883053861</v>
      </c>
      <c r="BB79" t="s">
        <v>677</v>
      </c>
      <c r="BC79">
        <v>10261.700000000001</v>
      </c>
      <c r="BD79">
        <v>2010.7059999999999</v>
      </c>
      <c r="BE79">
        <v>3909.76</v>
      </c>
      <c r="BF79">
        <f t="shared" si="31"/>
        <v>0.48572137420199712</v>
      </c>
      <c r="BG79">
        <v>0.5</v>
      </c>
      <c r="BH79">
        <f t="shared" si="32"/>
        <v>336.59888300235968</v>
      </c>
      <c r="BI79">
        <f t="shared" si="33"/>
        <v>11.359791698604038</v>
      </c>
      <c r="BJ79">
        <f t="shared" si="34"/>
        <v>81.746636003381695</v>
      </c>
      <c r="BK79">
        <f t="shared" si="35"/>
        <v>3.9498541909350961E-2</v>
      </c>
      <c r="BL79">
        <f t="shared" si="36"/>
        <v>0.57716074643967896</v>
      </c>
      <c r="BM79">
        <f t="shared" si="37"/>
        <v>1112.8214454117096</v>
      </c>
      <c r="BN79" t="s">
        <v>431</v>
      </c>
      <c r="BO79">
        <v>0</v>
      </c>
      <c r="BP79">
        <f t="shared" si="38"/>
        <v>1112.8214454117096</v>
      </c>
      <c r="BQ79">
        <f t="shared" si="39"/>
        <v>0.71537346399479518</v>
      </c>
      <c r="BR79">
        <f t="shared" si="40"/>
        <v>0.67897594564051522</v>
      </c>
      <c r="BS79">
        <f t="shared" si="41"/>
        <v>0.44653421300599183</v>
      </c>
      <c r="BT79">
        <f t="shared" si="42"/>
        <v>0.71190901942057516</v>
      </c>
      <c r="BU79">
        <f t="shared" si="43"/>
        <v>0.45826744223284321</v>
      </c>
      <c r="BV79">
        <f t="shared" si="44"/>
        <v>0.37577795720879159</v>
      </c>
      <c r="BW79">
        <f t="shared" si="45"/>
        <v>0.62422204279120841</v>
      </c>
      <c r="DF79">
        <f t="shared" si="46"/>
        <v>400.01409677419349</v>
      </c>
      <c r="DG79">
        <f t="shared" si="47"/>
        <v>336.59888300235968</v>
      </c>
      <c r="DH79">
        <f t="shared" si="48"/>
        <v>0.84146755256070016</v>
      </c>
      <c r="DI79">
        <f t="shared" si="49"/>
        <v>0.19293510512140047</v>
      </c>
      <c r="DJ79">
        <v>1717102322.5</v>
      </c>
      <c r="DK79">
        <v>446.09838709677422</v>
      </c>
      <c r="DL79">
        <v>460.50780645161291</v>
      </c>
      <c r="DM79">
        <v>17.245154838709681</v>
      </c>
      <c r="DN79">
        <v>15.57033548387097</v>
      </c>
      <c r="DO79">
        <v>445.59738709677418</v>
      </c>
      <c r="DP79">
        <v>17.238154838709679</v>
      </c>
      <c r="DQ79">
        <v>500.21893548387101</v>
      </c>
      <c r="DR79">
        <v>100.5738387096774</v>
      </c>
      <c r="DS79">
        <v>9.9961919354838696E-2</v>
      </c>
      <c r="DT79">
        <v>23.413358064516121</v>
      </c>
      <c r="DU79">
        <v>22.927406451612899</v>
      </c>
      <c r="DV79">
        <v>999.90000000000032</v>
      </c>
      <c r="DW79">
        <v>0</v>
      </c>
      <c r="DX79">
        <v>0</v>
      </c>
      <c r="DY79">
        <v>10003.110322580649</v>
      </c>
      <c r="DZ79">
        <v>0</v>
      </c>
      <c r="EA79">
        <v>2.492869999999999</v>
      </c>
      <c r="EB79">
        <v>-14.46325161290323</v>
      </c>
      <c r="EC79">
        <v>453.87177419354839</v>
      </c>
      <c r="ED79">
        <v>467.79154838709673</v>
      </c>
      <c r="EE79">
        <v>1.6751574193548391</v>
      </c>
      <c r="EF79">
        <v>460.50780645161291</v>
      </c>
      <c r="EG79">
        <v>15.57033548387097</v>
      </c>
      <c r="EH79">
        <v>1.734445161290322</v>
      </c>
      <c r="EI79">
        <v>1.5659680645161289</v>
      </c>
      <c r="EJ79">
        <v>15.208187096774189</v>
      </c>
      <c r="EK79">
        <v>13.62793548387096</v>
      </c>
      <c r="EL79">
        <v>400.01409677419349</v>
      </c>
      <c r="EM79">
        <v>0.9499746129032256</v>
      </c>
      <c r="EN79">
        <v>5.0025261290322559E-2</v>
      </c>
      <c r="EO79">
        <v>0</v>
      </c>
      <c r="EP79">
        <v>2010.6912903225809</v>
      </c>
      <c r="EQ79">
        <v>8.8681199999999976</v>
      </c>
      <c r="ER79">
        <v>4485.6229032258061</v>
      </c>
      <c r="ES79">
        <v>3375.496129032259</v>
      </c>
      <c r="ET79">
        <v>36.765999999999998</v>
      </c>
      <c r="EU79">
        <v>40.088451612903199</v>
      </c>
      <c r="EV79">
        <v>38.100612903225787</v>
      </c>
      <c r="EW79">
        <v>41.521935483870948</v>
      </c>
      <c r="EX79">
        <v>39.98158064516128</v>
      </c>
      <c r="EY79">
        <v>371.57806451612907</v>
      </c>
      <c r="EZ79">
        <v>19.568064516129041</v>
      </c>
      <c r="FA79">
        <v>0</v>
      </c>
      <c r="FB79">
        <v>299.39999985694891</v>
      </c>
      <c r="FC79">
        <v>0</v>
      </c>
      <c r="FD79">
        <v>2010.7059999999999</v>
      </c>
      <c r="FE79">
        <v>2.0561538514603148</v>
      </c>
      <c r="FF79">
        <v>16.054615343640471</v>
      </c>
      <c r="FG79">
        <v>4485.5472</v>
      </c>
      <c r="FH79">
        <v>15</v>
      </c>
      <c r="FI79">
        <v>1717102351.5</v>
      </c>
      <c r="FJ79" t="s">
        <v>678</v>
      </c>
      <c r="FK79">
        <v>1717102348.5</v>
      </c>
      <c r="FL79">
        <v>1717102351.5</v>
      </c>
      <c r="FM79">
        <v>64</v>
      </c>
      <c r="FN79">
        <v>5.3999999999999999E-2</v>
      </c>
      <c r="FO79">
        <v>0</v>
      </c>
      <c r="FP79">
        <v>0.501</v>
      </c>
      <c r="FQ79">
        <v>7.0000000000000001E-3</v>
      </c>
      <c r="FR79">
        <v>461</v>
      </c>
      <c r="FS79">
        <v>16</v>
      </c>
      <c r="FT79">
        <v>0.09</v>
      </c>
      <c r="FU79">
        <v>0.05</v>
      </c>
      <c r="FV79">
        <v>-14.479912195121949</v>
      </c>
      <c r="FW79">
        <v>6.9117073170765181E-2</v>
      </c>
      <c r="FX79">
        <v>6.0352623137455153E-2</v>
      </c>
      <c r="FY79">
        <v>1</v>
      </c>
      <c r="FZ79">
        <v>446.04248729640528</v>
      </c>
      <c r="GA79">
        <v>0.2359681840068264</v>
      </c>
      <c r="GB79">
        <v>2.3680856458339328E-2</v>
      </c>
      <c r="GC79">
        <v>1</v>
      </c>
      <c r="GD79">
        <v>1.6753202439024391</v>
      </c>
      <c r="GE79">
        <v>-3.9658536585366749E-3</v>
      </c>
      <c r="GF79">
        <v>5.5924813553284648E-4</v>
      </c>
      <c r="GG79">
        <v>1</v>
      </c>
      <c r="GH79">
        <v>3</v>
      </c>
      <c r="GI79">
        <v>3</v>
      </c>
      <c r="GJ79" t="s">
        <v>433</v>
      </c>
      <c r="GK79">
        <v>2.99214</v>
      </c>
      <c r="GL79">
        <v>2.7464200000000001</v>
      </c>
      <c r="GM79">
        <v>9.7947300000000001E-2</v>
      </c>
      <c r="GN79">
        <v>0.100286</v>
      </c>
      <c r="GO79">
        <v>9.2854599999999995E-2</v>
      </c>
      <c r="GP79">
        <v>8.6029999999999995E-2</v>
      </c>
      <c r="GQ79">
        <v>26975.599999999999</v>
      </c>
      <c r="GR79">
        <v>24192</v>
      </c>
      <c r="GS79">
        <v>30135.1</v>
      </c>
      <c r="GT79">
        <v>27651.3</v>
      </c>
      <c r="GU79">
        <v>35995.300000000003</v>
      </c>
      <c r="GV79">
        <v>35264.300000000003</v>
      </c>
      <c r="GW79">
        <v>42773.3</v>
      </c>
      <c r="GX79">
        <v>41448.1</v>
      </c>
      <c r="GY79">
        <v>1.7725</v>
      </c>
      <c r="GZ79">
        <v>1.9333800000000001</v>
      </c>
      <c r="HA79">
        <v>5.1520799999999999E-2</v>
      </c>
      <c r="HB79">
        <v>0</v>
      </c>
      <c r="HC79">
        <v>22.0745</v>
      </c>
      <c r="HD79">
        <v>999.9</v>
      </c>
      <c r="HE79">
        <v>51.8</v>
      </c>
      <c r="HF79">
        <v>27</v>
      </c>
      <c r="HG79">
        <v>18.4343</v>
      </c>
      <c r="HH79">
        <v>60.473599999999998</v>
      </c>
      <c r="HI79">
        <v>11.991199999999999</v>
      </c>
      <c r="HJ79">
        <v>1</v>
      </c>
      <c r="HK79">
        <v>-7.4268299999999995E-2</v>
      </c>
      <c r="HL79">
        <v>0.32742399999999999</v>
      </c>
      <c r="HM79">
        <v>20.356200000000001</v>
      </c>
      <c r="HN79">
        <v>5.2220800000000001</v>
      </c>
      <c r="HO79">
        <v>12.005599999999999</v>
      </c>
      <c r="HP79">
        <v>4.9737999999999998</v>
      </c>
      <c r="HQ79">
        <v>3.29175</v>
      </c>
      <c r="HR79">
        <v>9999</v>
      </c>
      <c r="HS79">
        <v>9999</v>
      </c>
      <c r="HT79">
        <v>9999</v>
      </c>
      <c r="HU79">
        <v>999.9</v>
      </c>
      <c r="HV79">
        <v>1.8678300000000001</v>
      </c>
      <c r="HW79">
        <v>1.8591899999999999</v>
      </c>
      <c r="HX79">
        <v>1.8583799999999999</v>
      </c>
      <c r="HY79">
        <v>1.8605</v>
      </c>
      <c r="HZ79">
        <v>1.8647800000000001</v>
      </c>
      <c r="IA79">
        <v>1.8643400000000001</v>
      </c>
      <c r="IB79">
        <v>1.8666</v>
      </c>
      <c r="IC79">
        <v>1.86355</v>
      </c>
      <c r="ID79">
        <v>5</v>
      </c>
      <c r="IE79">
        <v>0</v>
      </c>
      <c r="IF79">
        <v>0</v>
      </c>
      <c r="IG79">
        <v>0</v>
      </c>
      <c r="IH79" t="s">
        <v>434</v>
      </c>
      <c r="II79" t="s">
        <v>435</v>
      </c>
      <c r="IJ79" t="s">
        <v>436</v>
      </c>
      <c r="IK79" t="s">
        <v>436</v>
      </c>
      <c r="IL79" t="s">
        <v>436</v>
      </c>
      <c r="IM79" t="s">
        <v>436</v>
      </c>
      <c r="IN79">
        <v>0</v>
      </c>
      <c r="IO79">
        <v>100</v>
      </c>
      <c r="IP79">
        <v>100</v>
      </c>
      <c r="IQ79">
        <v>0.501</v>
      </c>
      <c r="IR79">
        <v>7.0000000000000001E-3</v>
      </c>
      <c r="IS79">
        <v>0.44714999999996508</v>
      </c>
      <c r="IT79">
        <v>0</v>
      </c>
      <c r="IU79">
        <v>0</v>
      </c>
      <c r="IV79">
        <v>0</v>
      </c>
      <c r="IW79">
        <v>7.3550000000022209E-3</v>
      </c>
      <c r="IX79">
        <v>0</v>
      </c>
      <c r="IY79">
        <v>0</v>
      </c>
      <c r="IZ79">
        <v>0</v>
      </c>
      <c r="JA79">
        <v>-1</v>
      </c>
      <c r="JB79">
        <v>-1</v>
      </c>
      <c r="JC79">
        <v>-1</v>
      </c>
      <c r="JD79">
        <v>-1</v>
      </c>
      <c r="JE79">
        <v>4.7</v>
      </c>
      <c r="JF79">
        <v>4.7</v>
      </c>
      <c r="JG79">
        <v>0.15625</v>
      </c>
      <c r="JH79">
        <v>4.99756</v>
      </c>
      <c r="JI79">
        <v>1.4489700000000001</v>
      </c>
      <c r="JJ79">
        <v>2.31812</v>
      </c>
      <c r="JK79">
        <v>1.3964799999999999</v>
      </c>
      <c r="JL79">
        <v>2.4414099999999999</v>
      </c>
      <c r="JM79">
        <v>32.288699999999999</v>
      </c>
      <c r="JN79">
        <v>24.253900000000002</v>
      </c>
      <c r="JO79">
        <v>2</v>
      </c>
      <c r="JP79">
        <v>358.21699999999998</v>
      </c>
      <c r="JQ79">
        <v>501.93</v>
      </c>
      <c r="JR79">
        <v>22</v>
      </c>
      <c r="JS79">
        <v>26.021799999999999</v>
      </c>
      <c r="JT79">
        <v>30.0001</v>
      </c>
      <c r="JU79">
        <v>26.2758</v>
      </c>
      <c r="JV79">
        <v>26.304600000000001</v>
      </c>
      <c r="JW79">
        <v>-1</v>
      </c>
      <c r="JX79">
        <v>20.559699999999999</v>
      </c>
      <c r="JY79">
        <v>74.237499999999997</v>
      </c>
      <c r="JZ79">
        <v>22</v>
      </c>
      <c r="KA79">
        <v>400</v>
      </c>
      <c r="KB79">
        <v>15.570499999999999</v>
      </c>
      <c r="KC79">
        <v>101.07299999999999</v>
      </c>
      <c r="KD79">
        <v>100.709</v>
      </c>
    </row>
    <row r="80" spans="1:290" x14ac:dyDescent="0.35">
      <c r="A80">
        <v>62</v>
      </c>
      <c r="B80">
        <v>1717102630.5</v>
      </c>
      <c r="C80">
        <v>19800.5</v>
      </c>
      <c r="D80" t="s">
        <v>679</v>
      </c>
      <c r="E80" t="s">
        <v>680</v>
      </c>
      <c r="F80">
        <v>15</v>
      </c>
      <c r="G80">
        <v>1717102622.5</v>
      </c>
      <c r="H80">
        <f t="shared" si="0"/>
        <v>1.4124249739693919E-3</v>
      </c>
      <c r="I80">
        <f t="shared" si="1"/>
        <v>1.4124249739693919</v>
      </c>
      <c r="J80">
        <f t="shared" si="2"/>
        <v>11.219431695993874</v>
      </c>
      <c r="K80">
        <f t="shared" si="3"/>
        <v>444.03454838709678</v>
      </c>
      <c r="L80">
        <f t="shared" si="4"/>
        <v>286.79264597207623</v>
      </c>
      <c r="M80">
        <f t="shared" si="5"/>
        <v>28.872074484524397</v>
      </c>
      <c r="N80">
        <f t="shared" si="6"/>
        <v>44.701978013699346</v>
      </c>
      <c r="O80">
        <f t="shared" si="7"/>
        <v>0.12176297018212731</v>
      </c>
      <c r="P80">
        <f t="shared" si="8"/>
        <v>2.9399714050134862</v>
      </c>
      <c r="Q80">
        <f t="shared" si="9"/>
        <v>0.11902916643146201</v>
      </c>
      <c r="R80">
        <f t="shared" si="10"/>
        <v>7.4633738248115228E-2</v>
      </c>
      <c r="S80">
        <f t="shared" si="11"/>
        <v>77.178605224342931</v>
      </c>
      <c r="T80">
        <f t="shared" si="12"/>
        <v>23.503012792689429</v>
      </c>
      <c r="U80">
        <f t="shared" si="13"/>
        <v>23.503012792689429</v>
      </c>
      <c r="V80">
        <f t="shared" si="14"/>
        <v>2.9067209228117949</v>
      </c>
      <c r="W80">
        <f t="shared" si="15"/>
        <v>60.168163707192399</v>
      </c>
      <c r="X80">
        <f t="shared" si="16"/>
        <v>1.7396900391349941</v>
      </c>
      <c r="Y80">
        <f t="shared" si="17"/>
        <v>2.8913796465539043</v>
      </c>
      <c r="Z80">
        <f t="shared" si="18"/>
        <v>1.1670308836768009</v>
      </c>
      <c r="AA80">
        <f t="shared" si="19"/>
        <v>-62.287941352050183</v>
      </c>
      <c r="AB80">
        <f t="shared" si="20"/>
        <v>-13.906033720825688</v>
      </c>
      <c r="AC80">
        <f t="shared" si="21"/>
        <v>-0.98506739584107894</v>
      </c>
      <c r="AD80">
        <f t="shared" si="22"/>
        <v>-4.3724437402481442E-4</v>
      </c>
      <c r="AE80">
        <f t="shared" si="23"/>
        <v>11.189981588266804</v>
      </c>
      <c r="AF80">
        <f t="shared" si="24"/>
        <v>1.4127470020259318</v>
      </c>
      <c r="AG80">
        <f t="shared" si="25"/>
        <v>11.219431695993874</v>
      </c>
      <c r="AH80">
        <v>465.44398469303241</v>
      </c>
      <c r="AI80">
        <v>451.79659999999973</v>
      </c>
      <c r="AJ80">
        <v>-4.2907499626271524E-3</v>
      </c>
      <c r="AK80">
        <v>67.058922583818386</v>
      </c>
      <c r="AL80">
        <f t="shared" si="26"/>
        <v>1.4124249739693919</v>
      </c>
      <c r="AM80">
        <v>15.61503643012896</v>
      </c>
      <c r="AN80">
        <v>17.279943030303041</v>
      </c>
      <c r="AO80">
        <v>-3.1951669345326618E-6</v>
      </c>
      <c r="AP80">
        <v>78.111495085896905</v>
      </c>
      <c r="AQ80">
        <v>122</v>
      </c>
      <c r="AR80">
        <v>24</v>
      </c>
      <c r="AS80">
        <f t="shared" si="27"/>
        <v>1</v>
      </c>
      <c r="AT80">
        <f t="shared" si="28"/>
        <v>0</v>
      </c>
      <c r="AU80">
        <f t="shared" si="29"/>
        <v>53834.724993666561</v>
      </c>
      <c r="AV80" t="s">
        <v>476</v>
      </c>
      <c r="AW80">
        <v>10253.9</v>
      </c>
      <c r="AX80">
        <v>1242.208461538462</v>
      </c>
      <c r="AY80">
        <v>6166.32</v>
      </c>
      <c r="AZ80">
        <f t="shared" si="30"/>
        <v>0.79854946523397063</v>
      </c>
      <c r="BA80">
        <v>-1.9353733883053861</v>
      </c>
      <c r="BB80" t="s">
        <v>681</v>
      </c>
      <c r="BC80">
        <v>10262.5</v>
      </c>
      <c r="BD80">
        <v>2017.125</v>
      </c>
      <c r="BE80">
        <v>3904.42</v>
      </c>
      <c r="BF80">
        <f t="shared" si="31"/>
        <v>0.48337397103795188</v>
      </c>
      <c r="BG80">
        <v>0.5</v>
      </c>
      <c r="BH80">
        <f t="shared" si="32"/>
        <v>336.60898503152629</v>
      </c>
      <c r="BI80">
        <f t="shared" si="33"/>
        <v>11.219431695993874</v>
      </c>
      <c r="BJ80">
        <f t="shared" si="34"/>
        <v>81.354010890871677</v>
      </c>
      <c r="BK80">
        <f t="shared" si="35"/>
        <v>3.9080374170841585E-2</v>
      </c>
      <c r="BL80">
        <f t="shared" si="36"/>
        <v>0.57931779880238288</v>
      </c>
      <c r="BM80">
        <f t="shared" si="37"/>
        <v>1112.3884168190223</v>
      </c>
      <c r="BN80" t="s">
        <v>431</v>
      </c>
      <c r="BO80">
        <v>0</v>
      </c>
      <c r="BP80">
        <f t="shared" si="38"/>
        <v>1112.3884168190223</v>
      </c>
      <c r="BQ80">
        <f t="shared" si="39"/>
        <v>0.71509509304351937</v>
      </c>
      <c r="BR80">
        <f t="shared" si="40"/>
        <v>0.67595761142851907</v>
      </c>
      <c r="BS80">
        <f t="shared" si="41"/>
        <v>0.44755255641516722</v>
      </c>
      <c r="BT80">
        <f t="shared" si="42"/>
        <v>0.70891999855527876</v>
      </c>
      <c r="BU80">
        <f t="shared" si="43"/>
        <v>0.45935190182688168</v>
      </c>
      <c r="BV80">
        <f t="shared" si="44"/>
        <v>0.37277184964428983</v>
      </c>
      <c r="BW80">
        <f t="shared" si="45"/>
        <v>0.62722815035571022</v>
      </c>
      <c r="DF80">
        <f t="shared" si="46"/>
        <v>400.02641935483871</v>
      </c>
      <c r="DG80">
        <f t="shared" si="47"/>
        <v>336.60898503152629</v>
      </c>
      <c r="DH80">
        <f t="shared" si="48"/>
        <v>0.84146688504826295</v>
      </c>
      <c r="DI80">
        <f t="shared" si="49"/>
        <v>0.19293377009652596</v>
      </c>
      <c r="DJ80">
        <v>1717102622.5</v>
      </c>
      <c r="DK80">
        <v>444.03454838709678</v>
      </c>
      <c r="DL80">
        <v>458.20903225806461</v>
      </c>
      <c r="DM80">
        <v>17.280722580645161</v>
      </c>
      <c r="DN80">
        <v>15.61545806451613</v>
      </c>
      <c r="DO80">
        <v>443.5865483870968</v>
      </c>
      <c r="DP80">
        <v>17.27372258064516</v>
      </c>
      <c r="DQ80">
        <v>500.22096774193551</v>
      </c>
      <c r="DR80">
        <v>100.57232258064511</v>
      </c>
      <c r="DS80">
        <v>9.9974599999999997E-2</v>
      </c>
      <c r="DT80">
        <v>23.41527741935484</v>
      </c>
      <c r="DU80">
        <v>22.9441064516129</v>
      </c>
      <c r="DV80">
        <v>999.90000000000032</v>
      </c>
      <c r="DW80">
        <v>0</v>
      </c>
      <c r="DX80">
        <v>0</v>
      </c>
      <c r="DY80">
        <v>10002.28419354839</v>
      </c>
      <c r="DZ80">
        <v>0</v>
      </c>
      <c r="EA80">
        <v>2.3247167741935479</v>
      </c>
      <c r="EB80">
        <v>-14.1212</v>
      </c>
      <c r="EC80">
        <v>451.89699999999999</v>
      </c>
      <c r="ED80">
        <v>465.4777096774194</v>
      </c>
      <c r="EE80">
        <v>1.665376129032258</v>
      </c>
      <c r="EF80">
        <v>458.20903225806461</v>
      </c>
      <c r="EG80">
        <v>15.61545806451613</v>
      </c>
      <c r="EH80">
        <v>1.7379735483870971</v>
      </c>
      <c r="EI80">
        <v>1.5704829032258061</v>
      </c>
      <c r="EJ80">
        <v>15.239812903225809</v>
      </c>
      <c r="EK80">
        <v>13.67218709677419</v>
      </c>
      <c r="EL80">
        <v>400.02641935483871</v>
      </c>
      <c r="EM80">
        <v>0.9500058064516127</v>
      </c>
      <c r="EN80">
        <v>4.9994345161290303E-2</v>
      </c>
      <c r="EO80">
        <v>0</v>
      </c>
      <c r="EP80">
        <v>2017.1383870967741</v>
      </c>
      <c r="EQ80">
        <v>8.8681199999999976</v>
      </c>
      <c r="ER80">
        <v>4482.1006451612911</v>
      </c>
      <c r="ES80">
        <v>3375.6364516129029</v>
      </c>
      <c r="ET80">
        <v>35.834354838709672</v>
      </c>
      <c r="EU80">
        <v>38.070129032258052</v>
      </c>
      <c r="EV80">
        <v>36.995935483870959</v>
      </c>
      <c r="EW80">
        <v>38.154999999999987</v>
      </c>
      <c r="EX80">
        <v>38.384999999999998</v>
      </c>
      <c r="EY80">
        <v>371.60322580645158</v>
      </c>
      <c r="EZ80">
        <v>19.559999999999992</v>
      </c>
      <c r="FA80">
        <v>0</v>
      </c>
      <c r="FB80">
        <v>299.09999990463263</v>
      </c>
      <c r="FC80">
        <v>0</v>
      </c>
      <c r="FD80">
        <v>2017.125</v>
      </c>
      <c r="FE80">
        <v>2.923418815045054</v>
      </c>
      <c r="FF80">
        <v>24.34495727613368</v>
      </c>
      <c r="FG80">
        <v>4482.0880769230771</v>
      </c>
      <c r="FH80">
        <v>15</v>
      </c>
      <c r="FI80">
        <v>1717102650.5</v>
      </c>
      <c r="FJ80" t="s">
        <v>682</v>
      </c>
      <c r="FK80">
        <v>1717102648.5</v>
      </c>
      <c r="FL80">
        <v>1717102650.5</v>
      </c>
      <c r="FM80">
        <v>65</v>
      </c>
      <c r="FN80">
        <v>-5.2999999999999999E-2</v>
      </c>
      <c r="FO80">
        <v>0</v>
      </c>
      <c r="FP80">
        <v>0.44800000000000001</v>
      </c>
      <c r="FQ80">
        <v>7.0000000000000001E-3</v>
      </c>
      <c r="FR80">
        <v>458</v>
      </c>
      <c r="FS80">
        <v>16</v>
      </c>
      <c r="FT80">
        <v>0.14000000000000001</v>
      </c>
      <c r="FU80">
        <v>0.05</v>
      </c>
      <c r="FV80">
        <v>-14.121555000000001</v>
      </c>
      <c r="FW80">
        <v>-1.330131332077792E-2</v>
      </c>
      <c r="FX80">
        <v>2.433165582117253E-2</v>
      </c>
      <c r="FY80">
        <v>1</v>
      </c>
      <c r="FZ80">
        <v>444.09850366275901</v>
      </c>
      <c r="GA80">
        <v>-0.65719357186720251</v>
      </c>
      <c r="GB80">
        <v>5.1291003604483451E-2</v>
      </c>
      <c r="GC80">
        <v>1</v>
      </c>
      <c r="GD80">
        <v>1.66532375</v>
      </c>
      <c r="GE80">
        <v>2.4712570356428261E-3</v>
      </c>
      <c r="GF80">
        <v>6.204139243279435E-4</v>
      </c>
      <c r="GG80">
        <v>1</v>
      </c>
      <c r="GH80">
        <v>3</v>
      </c>
      <c r="GI80">
        <v>3</v>
      </c>
      <c r="GJ80" t="s">
        <v>433</v>
      </c>
      <c r="GK80">
        <v>2.9925299999999999</v>
      </c>
      <c r="GL80">
        <v>2.7465700000000002</v>
      </c>
      <c r="GM80">
        <v>9.7586699999999998E-2</v>
      </c>
      <c r="GN80">
        <v>9.9892700000000001E-2</v>
      </c>
      <c r="GO80">
        <v>9.2987600000000004E-2</v>
      </c>
      <c r="GP80">
        <v>8.6199899999999996E-2</v>
      </c>
      <c r="GQ80">
        <v>26985.8</v>
      </c>
      <c r="GR80">
        <v>24201.7</v>
      </c>
      <c r="GS80">
        <v>30134.5</v>
      </c>
      <c r="GT80">
        <v>27650.400000000001</v>
      </c>
      <c r="GU80">
        <v>35989.199999999997</v>
      </c>
      <c r="GV80">
        <v>35256.1</v>
      </c>
      <c r="GW80">
        <v>42772.4</v>
      </c>
      <c r="GX80">
        <v>41446.300000000003</v>
      </c>
      <c r="GY80">
        <v>1.7726500000000001</v>
      </c>
      <c r="GZ80">
        <v>1.93377</v>
      </c>
      <c r="HA80">
        <v>5.0552199999999999E-2</v>
      </c>
      <c r="HB80">
        <v>0</v>
      </c>
      <c r="HC80">
        <v>22.106200000000001</v>
      </c>
      <c r="HD80">
        <v>999.9</v>
      </c>
      <c r="HE80">
        <v>51.9</v>
      </c>
      <c r="HF80">
        <v>27</v>
      </c>
      <c r="HG80">
        <v>18.470300000000002</v>
      </c>
      <c r="HH80">
        <v>60.803600000000003</v>
      </c>
      <c r="HI80">
        <v>11.009600000000001</v>
      </c>
      <c r="HJ80">
        <v>1</v>
      </c>
      <c r="HK80">
        <v>-7.4161599999999994E-2</v>
      </c>
      <c r="HL80">
        <v>0.329706</v>
      </c>
      <c r="HM80">
        <v>20.356300000000001</v>
      </c>
      <c r="HN80">
        <v>5.2232799999999999</v>
      </c>
      <c r="HO80">
        <v>12.0077</v>
      </c>
      <c r="HP80">
        <v>4.9739000000000004</v>
      </c>
      <c r="HQ80">
        <v>3.2917299999999998</v>
      </c>
      <c r="HR80">
        <v>9999</v>
      </c>
      <c r="HS80">
        <v>9999</v>
      </c>
      <c r="HT80">
        <v>9999</v>
      </c>
      <c r="HU80">
        <v>999.9</v>
      </c>
      <c r="HV80">
        <v>1.8678600000000001</v>
      </c>
      <c r="HW80">
        <v>1.8592200000000001</v>
      </c>
      <c r="HX80">
        <v>1.8584000000000001</v>
      </c>
      <c r="HY80">
        <v>1.8605</v>
      </c>
      <c r="HZ80">
        <v>1.8647899999999999</v>
      </c>
      <c r="IA80">
        <v>1.86435</v>
      </c>
      <c r="IB80">
        <v>1.8666100000000001</v>
      </c>
      <c r="IC80">
        <v>1.8635600000000001</v>
      </c>
      <c r="ID80">
        <v>5</v>
      </c>
      <c r="IE80">
        <v>0</v>
      </c>
      <c r="IF80">
        <v>0</v>
      </c>
      <c r="IG80">
        <v>0</v>
      </c>
      <c r="IH80" t="s">
        <v>434</v>
      </c>
      <c r="II80" t="s">
        <v>435</v>
      </c>
      <c r="IJ80" t="s">
        <v>436</v>
      </c>
      <c r="IK80" t="s">
        <v>436</v>
      </c>
      <c r="IL80" t="s">
        <v>436</v>
      </c>
      <c r="IM80" t="s">
        <v>436</v>
      </c>
      <c r="IN80">
        <v>0</v>
      </c>
      <c r="IO80">
        <v>100</v>
      </c>
      <c r="IP80">
        <v>100</v>
      </c>
      <c r="IQ80">
        <v>0.44800000000000001</v>
      </c>
      <c r="IR80">
        <v>7.0000000000000001E-3</v>
      </c>
      <c r="IS80">
        <v>0.5012499999999136</v>
      </c>
      <c r="IT80">
        <v>0</v>
      </c>
      <c r="IU80">
        <v>0</v>
      </c>
      <c r="IV80">
        <v>0</v>
      </c>
      <c r="IW80">
        <v>7.1049999999974736E-3</v>
      </c>
      <c r="IX80">
        <v>0</v>
      </c>
      <c r="IY80">
        <v>0</v>
      </c>
      <c r="IZ80">
        <v>0</v>
      </c>
      <c r="JA80">
        <v>-1</v>
      </c>
      <c r="JB80">
        <v>-1</v>
      </c>
      <c r="JC80">
        <v>-1</v>
      </c>
      <c r="JD80">
        <v>-1</v>
      </c>
      <c r="JE80">
        <v>4.7</v>
      </c>
      <c r="JF80">
        <v>4.7</v>
      </c>
      <c r="JG80">
        <v>0.15625</v>
      </c>
      <c r="JH80">
        <v>4.99756</v>
      </c>
      <c r="JI80">
        <v>1.4477500000000001</v>
      </c>
      <c r="JJ80">
        <v>2.31812</v>
      </c>
      <c r="JK80">
        <v>1.3952599999999999</v>
      </c>
      <c r="JL80">
        <v>2.4096700000000002</v>
      </c>
      <c r="JM80">
        <v>32.266599999999997</v>
      </c>
      <c r="JN80">
        <v>24.262599999999999</v>
      </c>
      <c r="JO80">
        <v>2</v>
      </c>
      <c r="JP80">
        <v>358.31400000000002</v>
      </c>
      <c r="JQ80">
        <v>502.22199999999998</v>
      </c>
      <c r="JR80">
        <v>22</v>
      </c>
      <c r="JS80">
        <v>26.023900000000001</v>
      </c>
      <c r="JT80">
        <v>30.0001</v>
      </c>
      <c r="JU80">
        <v>26.280200000000001</v>
      </c>
      <c r="JV80">
        <v>26.306799999999999</v>
      </c>
      <c r="JW80">
        <v>-1</v>
      </c>
      <c r="JX80">
        <v>20.558399999999999</v>
      </c>
      <c r="JY80">
        <v>74.793700000000001</v>
      </c>
      <c r="JZ80">
        <v>22</v>
      </c>
      <c r="KA80">
        <v>400</v>
      </c>
      <c r="KB80">
        <v>15.588900000000001</v>
      </c>
      <c r="KC80">
        <v>101.071</v>
      </c>
      <c r="KD80">
        <v>100.705</v>
      </c>
    </row>
    <row r="81" spans="1:290" x14ac:dyDescent="0.35">
      <c r="A81">
        <v>63</v>
      </c>
      <c r="B81">
        <v>1717102930.5</v>
      </c>
      <c r="C81">
        <v>20100.5</v>
      </c>
      <c r="D81" t="s">
        <v>683</v>
      </c>
      <c r="E81" t="s">
        <v>684</v>
      </c>
      <c r="F81">
        <v>15</v>
      </c>
      <c r="G81">
        <v>1717102922.5</v>
      </c>
      <c r="H81">
        <f t="shared" si="0"/>
        <v>1.4268574385379663E-3</v>
      </c>
      <c r="I81">
        <f t="shared" si="1"/>
        <v>1.4268574385379662</v>
      </c>
      <c r="J81">
        <f t="shared" si="2"/>
        <v>11.120547472246665</v>
      </c>
      <c r="K81">
        <f t="shared" si="3"/>
        <v>441.68854838709672</v>
      </c>
      <c r="L81">
        <f t="shared" si="4"/>
        <v>286.56759913646579</v>
      </c>
      <c r="M81">
        <f t="shared" si="5"/>
        <v>28.847482412160819</v>
      </c>
      <c r="N81">
        <f t="shared" si="6"/>
        <v>44.462816695414197</v>
      </c>
      <c r="O81">
        <f t="shared" si="7"/>
        <v>0.12243660696057354</v>
      </c>
      <c r="P81">
        <f t="shared" si="8"/>
        <v>2.9405040767325596</v>
      </c>
      <c r="Q81">
        <f t="shared" si="9"/>
        <v>0.11967332910183602</v>
      </c>
      <c r="R81">
        <f t="shared" si="10"/>
        <v>7.5038905957615615E-2</v>
      </c>
      <c r="S81">
        <f t="shared" si="11"/>
        <v>77.172208762591296</v>
      </c>
      <c r="T81">
        <f t="shared" si="12"/>
        <v>23.457784124110486</v>
      </c>
      <c r="U81">
        <f t="shared" si="13"/>
        <v>23.457784124110486</v>
      </c>
      <c r="V81">
        <f t="shared" si="14"/>
        <v>2.8988034387250914</v>
      </c>
      <c r="W81">
        <f t="shared" si="15"/>
        <v>59.849179058807088</v>
      </c>
      <c r="X81">
        <f t="shared" si="16"/>
        <v>1.7261461286390019</v>
      </c>
      <c r="Y81">
        <f t="shared" si="17"/>
        <v>2.8841600766869524</v>
      </c>
      <c r="Z81">
        <f t="shared" si="18"/>
        <v>1.1726573100860895</v>
      </c>
      <c r="AA81">
        <f t="shared" si="19"/>
        <v>-62.92441303952431</v>
      </c>
      <c r="AB81">
        <f t="shared" si="20"/>
        <v>-13.306202773942578</v>
      </c>
      <c r="AC81">
        <f t="shared" si="21"/>
        <v>-0.94199302602937274</v>
      </c>
      <c r="AD81">
        <f t="shared" si="22"/>
        <v>-4.0007690497212423E-4</v>
      </c>
      <c r="AE81">
        <f t="shared" si="23"/>
        <v>11.288645051422007</v>
      </c>
      <c r="AF81">
        <f t="shared" si="24"/>
        <v>1.4270494234838129</v>
      </c>
      <c r="AG81">
        <f t="shared" si="25"/>
        <v>11.120547472246665</v>
      </c>
      <c r="AH81">
        <v>463.24412554144772</v>
      </c>
      <c r="AI81">
        <v>449.50538787878781</v>
      </c>
      <c r="AJ81">
        <v>3.4913562892240277E-2</v>
      </c>
      <c r="AK81">
        <v>67.058236753815393</v>
      </c>
      <c r="AL81">
        <f t="shared" si="26"/>
        <v>1.4268574385379662</v>
      </c>
      <c r="AM81">
        <v>15.464346708998891</v>
      </c>
      <c r="AN81">
        <v>17.146433333333331</v>
      </c>
      <c r="AO81">
        <v>-2.8024785069707502E-6</v>
      </c>
      <c r="AP81">
        <v>78.108115930248289</v>
      </c>
      <c r="AQ81">
        <v>121</v>
      </c>
      <c r="AR81">
        <v>24</v>
      </c>
      <c r="AS81">
        <f t="shared" si="27"/>
        <v>1</v>
      </c>
      <c r="AT81">
        <f t="shared" si="28"/>
        <v>0</v>
      </c>
      <c r="AU81">
        <f t="shared" si="29"/>
        <v>53857.753934614193</v>
      </c>
      <c r="AV81" t="s">
        <v>476</v>
      </c>
      <c r="AW81">
        <v>10253.9</v>
      </c>
      <c r="AX81">
        <v>1242.208461538462</v>
      </c>
      <c r="AY81">
        <v>6166.32</v>
      </c>
      <c r="AZ81">
        <f t="shared" si="30"/>
        <v>0.79854946523397063</v>
      </c>
      <c r="BA81">
        <v>-1.9353733883053861</v>
      </c>
      <c r="BB81" t="s">
        <v>685</v>
      </c>
      <c r="BC81">
        <v>10260.700000000001</v>
      </c>
      <c r="BD81">
        <v>2023.739230769231</v>
      </c>
      <c r="BE81">
        <v>3896.4</v>
      </c>
      <c r="BF81">
        <f t="shared" si="31"/>
        <v>0.48061307084251337</v>
      </c>
      <c r="BG81">
        <v>0.5</v>
      </c>
      <c r="BH81">
        <f t="shared" si="32"/>
        <v>336.58286002645696</v>
      </c>
      <c r="BI81">
        <f t="shared" si="33"/>
        <v>11.120547472246665</v>
      </c>
      <c r="BJ81">
        <f t="shared" si="34"/>
        <v>80.883060975135663</v>
      </c>
      <c r="BK81">
        <f t="shared" si="35"/>
        <v>3.8789618875797169E-2</v>
      </c>
      <c r="BL81">
        <f t="shared" si="36"/>
        <v>0.58256852479211574</v>
      </c>
      <c r="BM81">
        <f t="shared" si="37"/>
        <v>1111.7364693325349</v>
      </c>
      <c r="BN81" t="s">
        <v>431</v>
      </c>
      <c r="BO81">
        <v>0</v>
      </c>
      <c r="BP81">
        <f t="shared" si="38"/>
        <v>1111.7364693325349</v>
      </c>
      <c r="BQ81">
        <f t="shared" si="39"/>
        <v>0.7146759908293463</v>
      </c>
      <c r="BR81">
        <f t="shared" si="40"/>
        <v>0.67249085880831883</v>
      </c>
      <c r="BS81">
        <f t="shared" si="41"/>
        <v>0.44908150913478984</v>
      </c>
      <c r="BT81">
        <f t="shared" si="42"/>
        <v>0.7055484663010525</v>
      </c>
      <c r="BU81">
        <f t="shared" si="43"/>
        <v>0.46098062204114915</v>
      </c>
      <c r="BV81">
        <f t="shared" si="44"/>
        <v>0.3694312990838185</v>
      </c>
      <c r="BW81">
        <f t="shared" si="45"/>
        <v>0.63056870091618156</v>
      </c>
      <c r="DF81">
        <f t="shared" si="46"/>
        <v>399.99564516129038</v>
      </c>
      <c r="DG81">
        <f t="shared" si="47"/>
        <v>336.58286002645696</v>
      </c>
      <c r="DH81">
        <f t="shared" si="48"/>
        <v>0.84146631119130444</v>
      </c>
      <c r="DI81">
        <f t="shared" si="49"/>
        <v>0.192932622382609</v>
      </c>
      <c r="DJ81">
        <v>1717102922.5</v>
      </c>
      <c r="DK81">
        <v>441.68854838709672</v>
      </c>
      <c r="DL81">
        <v>455.98448387096772</v>
      </c>
      <c r="DM81">
        <v>17.14733870967742</v>
      </c>
      <c r="DN81">
        <v>15.46504516129033</v>
      </c>
      <c r="DO81">
        <v>441.21754838709671</v>
      </c>
      <c r="DP81">
        <v>17.14133870967742</v>
      </c>
      <c r="DQ81">
        <v>500.23825806451612</v>
      </c>
      <c r="DR81">
        <v>100.5655806451613</v>
      </c>
      <c r="DS81">
        <v>9.9960396774193577E-2</v>
      </c>
      <c r="DT81">
        <v>23.373848387096778</v>
      </c>
      <c r="DU81">
        <v>22.908858064516131</v>
      </c>
      <c r="DV81">
        <v>999.90000000000032</v>
      </c>
      <c r="DW81">
        <v>0</v>
      </c>
      <c r="DX81">
        <v>0</v>
      </c>
      <c r="DY81">
        <v>10005.98677419355</v>
      </c>
      <c r="DZ81">
        <v>0</v>
      </c>
      <c r="EA81">
        <v>2.5845922580645149</v>
      </c>
      <c r="EB81">
        <v>-14.319216129032259</v>
      </c>
      <c r="EC81">
        <v>449.37116129032268</v>
      </c>
      <c r="ED81">
        <v>463.14716129032257</v>
      </c>
      <c r="EE81">
        <v>1.682984516129032</v>
      </c>
      <c r="EF81">
        <v>455.98448387096772</v>
      </c>
      <c r="EG81">
        <v>15.46504516129033</v>
      </c>
      <c r="EH81">
        <v>1.7245012903225809</v>
      </c>
      <c r="EI81">
        <v>1.5552509677419351</v>
      </c>
      <c r="EJ81">
        <v>15.118758064516131</v>
      </c>
      <c r="EK81">
        <v>13.522441935483871</v>
      </c>
      <c r="EL81">
        <v>399.99564516129038</v>
      </c>
      <c r="EM81">
        <v>0.95001832258064511</v>
      </c>
      <c r="EN81">
        <v>4.9981780645161282E-2</v>
      </c>
      <c r="EO81">
        <v>0</v>
      </c>
      <c r="EP81">
        <v>2023.762580645162</v>
      </c>
      <c r="EQ81">
        <v>8.8681199999999976</v>
      </c>
      <c r="ER81">
        <v>4513.5116129032267</v>
      </c>
      <c r="ES81">
        <v>3375.3848387096768</v>
      </c>
      <c r="ET81">
        <v>36.134774193548367</v>
      </c>
      <c r="EU81">
        <v>39.594548387096758</v>
      </c>
      <c r="EV81">
        <v>37.463451612903221</v>
      </c>
      <c r="EW81">
        <v>40.437322580645152</v>
      </c>
      <c r="EX81">
        <v>39.596516129032231</v>
      </c>
      <c r="EY81">
        <v>371.5777419354838</v>
      </c>
      <c r="EZ81">
        <v>19.550645161290319</v>
      </c>
      <c r="FA81">
        <v>0</v>
      </c>
      <c r="FB81">
        <v>299.59999990463263</v>
      </c>
      <c r="FC81">
        <v>0</v>
      </c>
      <c r="FD81">
        <v>2023.739230769231</v>
      </c>
      <c r="FE81">
        <v>-0.22837607099470569</v>
      </c>
      <c r="FF81">
        <v>6.8317948872091723</v>
      </c>
      <c r="FG81">
        <v>4513.6896153846146</v>
      </c>
      <c r="FH81">
        <v>15</v>
      </c>
      <c r="FI81">
        <v>1717102951</v>
      </c>
      <c r="FJ81" t="s">
        <v>686</v>
      </c>
      <c r="FK81">
        <v>1717102948.5</v>
      </c>
      <c r="FL81">
        <v>1717102951</v>
      </c>
      <c r="FM81">
        <v>66</v>
      </c>
      <c r="FN81">
        <v>2.3E-2</v>
      </c>
      <c r="FO81">
        <v>-1E-3</v>
      </c>
      <c r="FP81">
        <v>0.47099999999999997</v>
      </c>
      <c r="FQ81">
        <v>6.0000000000000001E-3</v>
      </c>
      <c r="FR81">
        <v>456</v>
      </c>
      <c r="FS81">
        <v>15</v>
      </c>
      <c r="FT81">
        <v>0.12</v>
      </c>
      <c r="FU81">
        <v>0.05</v>
      </c>
      <c r="FV81">
        <v>-14.19798048780488</v>
      </c>
      <c r="FW81">
        <v>-1.7091888501742249</v>
      </c>
      <c r="FX81">
        <v>0.19436596261730679</v>
      </c>
      <c r="FY81">
        <v>0</v>
      </c>
      <c r="FZ81">
        <v>441.64965418291348</v>
      </c>
      <c r="GA81">
        <v>0.69335612592129892</v>
      </c>
      <c r="GB81">
        <v>5.3247369242115039E-2</v>
      </c>
      <c r="GC81">
        <v>1</v>
      </c>
      <c r="GD81">
        <v>1.6840956097560971</v>
      </c>
      <c r="GE81">
        <v>-1.439770034843319E-2</v>
      </c>
      <c r="GF81">
        <v>1.749447367488409E-3</v>
      </c>
      <c r="GG81">
        <v>1</v>
      </c>
      <c r="GH81">
        <v>2</v>
      </c>
      <c r="GI81">
        <v>3</v>
      </c>
      <c r="GJ81" t="s">
        <v>441</v>
      </c>
      <c r="GK81">
        <v>2.9920399999999998</v>
      </c>
      <c r="GL81">
        <v>2.7465999999999999</v>
      </c>
      <c r="GM81">
        <v>9.7227999999999995E-2</v>
      </c>
      <c r="GN81">
        <v>9.9574800000000005E-2</v>
      </c>
      <c r="GO81">
        <v>9.2462600000000006E-2</v>
      </c>
      <c r="GP81">
        <v>8.5599900000000007E-2</v>
      </c>
      <c r="GQ81">
        <v>26997.599999999999</v>
      </c>
      <c r="GR81">
        <v>24210.400000000001</v>
      </c>
      <c r="GS81">
        <v>30135.7</v>
      </c>
      <c r="GT81">
        <v>27650.400000000001</v>
      </c>
      <c r="GU81">
        <v>36011.699999999997</v>
      </c>
      <c r="GV81">
        <v>35280.1</v>
      </c>
      <c r="GW81">
        <v>42774.2</v>
      </c>
      <c r="GX81">
        <v>41447</v>
      </c>
      <c r="GY81">
        <v>1.7733699999999999</v>
      </c>
      <c r="GZ81">
        <v>1.9339500000000001</v>
      </c>
      <c r="HA81">
        <v>5.0336100000000002E-2</v>
      </c>
      <c r="HB81">
        <v>0</v>
      </c>
      <c r="HC81">
        <v>22.078199999999999</v>
      </c>
      <c r="HD81">
        <v>999.9</v>
      </c>
      <c r="HE81">
        <v>52</v>
      </c>
      <c r="HF81">
        <v>27</v>
      </c>
      <c r="HG81">
        <v>18.507999999999999</v>
      </c>
      <c r="HH81">
        <v>60.623600000000003</v>
      </c>
      <c r="HI81">
        <v>11.9231</v>
      </c>
      <c r="HJ81">
        <v>1</v>
      </c>
      <c r="HK81">
        <v>-7.4641799999999994E-2</v>
      </c>
      <c r="HL81">
        <v>0.31081199999999998</v>
      </c>
      <c r="HM81">
        <v>20.358599999999999</v>
      </c>
      <c r="HN81">
        <v>5.2223800000000002</v>
      </c>
      <c r="HO81">
        <v>12.0076</v>
      </c>
      <c r="HP81">
        <v>4.9740500000000001</v>
      </c>
      <c r="HQ81">
        <v>3.2917999999999998</v>
      </c>
      <c r="HR81">
        <v>9999</v>
      </c>
      <c r="HS81">
        <v>9999</v>
      </c>
      <c r="HT81">
        <v>9999</v>
      </c>
      <c r="HU81">
        <v>999.9</v>
      </c>
      <c r="HV81">
        <v>1.8678300000000001</v>
      </c>
      <c r="HW81">
        <v>1.8591899999999999</v>
      </c>
      <c r="HX81">
        <v>1.85842</v>
      </c>
      <c r="HY81">
        <v>1.8605</v>
      </c>
      <c r="HZ81">
        <v>1.8648</v>
      </c>
      <c r="IA81">
        <v>1.86436</v>
      </c>
      <c r="IB81">
        <v>1.8666100000000001</v>
      </c>
      <c r="IC81">
        <v>1.86355</v>
      </c>
      <c r="ID81">
        <v>5</v>
      </c>
      <c r="IE81">
        <v>0</v>
      </c>
      <c r="IF81">
        <v>0</v>
      </c>
      <c r="IG81">
        <v>0</v>
      </c>
      <c r="IH81" t="s">
        <v>434</v>
      </c>
      <c r="II81" t="s">
        <v>435</v>
      </c>
      <c r="IJ81" t="s">
        <v>436</v>
      </c>
      <c r="IK81" t="s">
        <v>436</v>
      </c>
      <c r="IL81" t="s">
        <v>436</v>
      </c>
      <c r="IM81" t="s">
        <v>436</v>
      </c>
      <c r="IN81">
        <v>0</v>
      </c>
      <c r="IO81">
        <v>100</v>
      </c>
      <c r="IP81">
        <v>100</v>
      </c>
      <c r="IQ81">
        <v>0.47099999999999997</v>
      </c>
      <c r="IR81">
        <v>6.0000000000000001E-3</v>
      </c>
      <c r="IS81">
        <v>0.4477999999999156</v>
      </c>
      <c r="IT81">
        <v>0</v>
      </c>
      <c r="IU81">
        <v>0</v>
      </c>
      <c r="IV81">
        <v>0</v>
      </c>
      <c r="IW81">
        <v>6.6900000000007509E-3</v>
      </c>
      <c r="IX81">
        <v>0</v>
      </c>
      <c r="IY81">
        <v>0</v>
      </c>
      <c r="IZ81">
        <v>0</v>
      </c>
      <c r="JA81">
        <v>-1</v>
      </c>
      <c r="JB81">
        <v>-1</v>
      </c>
      <c r="JC81">
        <v>-1</v>
      </c>
      <c r="JD81">
        <v>-1</v>
      </c>
      <c r="JE81">
        <v>4.7</v>
      </c>
      <c r="JF81">
        <v>4.7</v>
      </c>
      <c r="JG81">
        <v>0.15625</v>
      </c>
      <c r="JH81">
        <v>4.99756</v>
      </c>
      <c r="JI81">
        <v>1.4489700000000001</v>
      </c>
      <c r="JJ81">
        <v>2.31812</v>
      </c>
      <c r="JK81">
        <v>1.3964799999999999</v>
      </c>
      <c r="JL81">
        <v>2.4731399999999999</v>
      </c>
      <c r="JM81">
        <v>32.244599999999998</v>
      </c>
      <c r="JN81">
        <v>24.262599999999999</v>
      </c>
      <c r="JO81">
        <v>2</v>
      </c>
      <c r="JP81">
        <v>358.64600000000002</v>
      </c>
      <c r="JQ81">
        <v>502.322</v>
      </c>
      <c r="JR81">
        <v>22</v>
      </c>
      <c r="JS81">
        <v>26.019500000000001</v>
      </c>
      <c r="JT81">
        <v>30</v>
      </c>
      <c r="JU81">
        <v>26.277899999999999</v>
      </c>
      <c r="JV81">
        <v>26.304600000000001</v>
      </c>
      <c r="JW81">
        <v>-1</v>
      </c>
      <c r="JX81">
        <v>21.222899999999999</v>
      </c>
      <c r="JY81">
        <v>75.275000000000006</v>
      </c>
      <c r="JZ81">
        <v>22</v>
      </c>
      <c r="KA81">
        <v>400</v>
      </c>
      <c r="KB81">
        <v>15.512700000000001</v>
      </c>
      <c r="KC81">
        <v>101.075</v>
      </c>
      <c r="KD81">
        <v>100.706</v>
      </c>
    </row>
    <row r="82" spans="1:290" x14ac:dyDescent="0.35">
      <c r="A82">
        <v>64</v>
      </c>
      <c r="B82">
        <v>1717103230.5</v>
      </c>
      <c r="C82">
        <v>20400.5</v>
      </c>
      <c r="D82" t="s">
        <v>687</v>
      </c>
      <c r="E82" t="s">
        <v>688</v>
      </c>
      <c r="F82">
        <v>15</v>
      </c>
      <c r="G82">
        <v>1717103222.75</v>
      </c>
      <c r="H82">
        <f t="shared" si="0"/>
        <v>1.4085582510756168E-3</v>
      </c>
      <c r="I82">
        <f t="shared" si="1"/>
        <v>1.4085582510756167</v>
      </c>
      <c r="J82">
        <f t="shared" si="2"/>
        <v>11.007858320605859</v>
      </c>
      <c r="K82">
        <f t="shared" si="3"/>
        <v>436.36483333333331</v>
      </c>
      <c r="L82">
        <f t="shared" si="4"/>
        <v>281.35123207172944</v>
      </c>
      <c r="M82">
        <f t="shared" si="5"/>
        <v>28.32166564077426</v>
      </c>
      <c r="N82">
        <f t="shared" si="6"/>
        <v>43.925803402588542</v>
      </c>
      <c r="O82">
        <f t="shared" si="7"/>
        <v>0.12116191378882352</v>
      </c>
      <c r="P82">
        <f t="shared" si="8"/>
        <v>2.9413116419677778</v>
      </c>
      <c r="Q82">
        <f t="shared" si="9"/>
        <v>0.1184559136937135</v>
      </c>
      <c r="R82">
        <f t="shared" si="10"/>
        <v>7.4273035848665042E-2</v>
      </c>
      <c r="S82">
        <f t="shared" si="11"/>
        <v>77.174196395619376</v>
      </c>
      <c r="T82">
        <f t="shared" si="12"/>
        <v>23.501193189117874</v>
      </c>
      <c r="U82">
        <f t="shared" si="13"/>
        <v>23.501193189117874</v>
      </c>
      <c r="V82">
        <f t="shared" si="14"/>
        <v>2.9064020281766014</v>
      </c>
      <c r="W82">
        <f t="shared" si="15"/>
        <v>60.086047056330969</v>
      </c>
      <c r="X82">
        <f t="shared" si="16"/>
        <v>1.7370263668449499</v>
      </c>
      <c r="Y82">
        <f t="shared" si="17"/>
        <v>2.8908980569423695</v>
      </c>
      <c r="Z82">
        <f t="shared" si="18"/>
        <v>1.1693756613316515</v>
      </c>
      <c r="AA82">
        <f t="shared" si="19"/>
        <v>-62.117418872434698</v>
      </c>
      <c r="AB82">
        <f t="shared" si="20"/>
        <v>-14.061612918837053</v>
      </c>
      <c r="AC82">
        <f t="shared" si="21"/>
        <v>-0.99561127241939951</v>
      </c>
      <c r="AD82">
        <f t="shared" si="22"/>
        <v>-4.4666807177051737E-4</v>
      </c>
      <c r="AE82">
        <f t="shared" si="23"/>
        <v>10.870935473389389</v>
      </c>
      <c r="AF82">
        <f t="shared" si="24"/>
        <v>1.4084799475252088</v>
      </c>
      <c r="AG82">
        <f t="shared" si="25"/>
        <v>11.007858320605859</v>
      </c>
      <c r="AH82">
        <v>457.16930231149883</v>
      </c>
      <c r="AI82">
        <v>443.87176969696969</v>
      </c>
      <c r="AJ82">
        <v>-2.1077061600692129E-2</v>
      </c>
      <c r="AK82">
        <v>67.057557073705013</v>
      </c>
      <c r="AL82">
        <f t="shared" si="26"/>
        <v>1.4085582510756167</v>
      </c>
      <c r="AM82">
        <v>15.59460662400468</v>
      </c>
      <c r="AN82">
        <v>17.25497151515151</v>
      </c>
      <c r="AO82">
        <v>8.7423084383777784E-7</v>
      </c>
      <c r="AP82">
        <v>78.104483849998701</v>
      </c>
      <c r="AQ82">
        <v>122</v>
      </c>
      <c r="AR82">
        <v>24</v>
      </c>
      <c r="AS82">
        <f t="shared" si="27"/>
        <v>1</v>
      </c>
      <c r="AT82">
        <f t="shared" si="28"/>
        <v>0</v>
      </c>
      <c r="AU82">
        <f t="shared" si="29"/>
        <v>53874.402239059018</v>
      </c>
      <c r="AV82" t="s">
        <v>476</v>
      </c>
      <c r="AW82">
        <v>10253.9</v>
      </c>
      <c r="AX82">
        <v>1242.208461538462</v>
      </c>
      <c r="AY82">
        <v>6166.32</v>
      </c>
      <c r="AZ82">
        <f t="shared" si="30"/>
        <v>0.79854946523397063</v>
      </c>
      <c r="BA82">
        <v>-1.9353733883053861</v>
      </c>
      <c r="BB82" t="s">
        <v>689</v>
      </c>
      <c r="BC82">
        <v>10265.200000000001</v>
      </c>
      <c r="BD82">
        <v>2030.0057692307689</v>
      </c>
      <c r="BE82">
        <v>3891.41</v>
      </c>
      <c r="BF82">
        <f t="shared" si="31"/>
        <v>0.47833670334640421</v>
      </c>
      <c r="BG82">
        <v>0.5</v>
      </c>
      <c r="BH82">
        <f t="shared" si="32"/>
        <v>336.59174203114293</v>
      </c>
      <c r="BI82">
        <f t="shared" si="33"/>
        <v>11.007858320605859</v>
      </c>
      <c r="BJ82">
        <f t="shared" si="34"/>
        <v>80.502092128400108</v>
      </c>
      <c r="BK82">
        <f t="shared" si="35"/>
        <v>3.8453800532378124E-2</v>
      </c>
      <c r="BL82">
        <f t="shared" si="36"/>
        <v>0.58459787069468394</v>
      </c>
      <c r="BM82">
        <f t="shared" si="37"/>
        <v>1111.3298623267881</v>
      </c>
      <c r="BN82" t="s">
        <v>431</v>
      </c>
      <c r="BO82">
        <v>0</v>
      </c>
      <c r="BP82">
        <f t="shared" si="38"/>
        <v>1111.3298623267881</v>
      </c>
      <c r="BQ82">
        <f t="shared" si="39"/>
        <v>0.71441460490496045</v>
      </c>
      <c r="BR82">
        <f t="shared" si="40"/>
        <v>0.66955056638300126</v>
      </c>
      <c r="BS82">
        <f t="shared" si="41"/>
        <v>0.45003252984527692</v>
      </c>
      <c r="BT82">
        <f t="shared" si="42"/>
        <v>0.70262839717743708</v>
      </c>
      <c r="BU82">
        <f t="shared" si="43"/>
        <v>0.46199400282284431</v>
      </c>
      <c r="BV82">
        <f t="shared" si="44"/>
        <v>0.36654651431912078</v>
      </c>
      <c r="BW82">
        <f t="shared" si="45"/>
        <v>0.63345348568087922</v>
      </c>
      <c r="DF82">
        <f t="shared" si="46"/>
        <v>400.00623333333323</v>
      </c>
      <c r="DG82">
        <f t="shared" si="47"/>
        <v>336.59174203114293</v>
      </c>
      <c r="DH82">
        <f t="shared" si="48"/>
        <v>0.84146624222891619</v>
      </c>
      <c r="DI82">
        <f t="shared" si="49"/>
        <v>0.19293248445783237</v>
      </c>
      <c r="DJ82">
        <v>1717103222.75</v>
      </c>
      <c r="DK82">
        <v>436.36483333333331</v>
      </c>
      <c r="DL82">
        <v>450.14140000000009</v>
      </c>
      <c r="DM82">
        <v>17.255853333333331</v>
      </c>
      <c r="DN82">
        <v>15.59557666666667</v>
      </c>
      <c r="DO82">
        <v>435.90083333333331</v>
      </c>
      <c r="DP82">
        <v>17.248853333333329</v>
      </c>
      <c r="DQ82">
        <v>500.22099999999989</v>
      </c>
      <c r="DR82">
        <v>100.56310000000001</v>
      </c>
      <c r="DS82">
        <v>9.9923340000000013E-2</v>
      </c>
      <c r="DT82">
        <v>23.412516666666662</v>
      </c>
      <c r="DU82">
        <v>22.931873333333328</v>
      </c>
      <c r="DV82">
        <v>999.9000000000002</v>
      </c>
      <c r="DW82">
        <v>0</v>
      </c>
      <c r="DX82">
        <v>0</v>
      </c>
      <c r="DY82">
        <v>10010.831666666671</v>
      </c>
      <c r="DZ82">
        <v>0</v>
      </c>
      <c r="EA82">
        <v>2.5764316666666658</v>
      </c>
      <c r="EB82">
        <v>-13.769413333333331</v>
      </c>
      <c r="EC82">
        <v>444.0336333333334</v>
      </c>
      <c r="ED82">
        <v>457.27283333333332</v>
      </c>
      <c r="EE82">
        <v>1.659377333333333</v>
      </c>
      <c r="EF82">
        <v>450.14140000000009</v>
      </c>
      <c r="EG82">
        <v>15.59557666666667</v>
      </c>
      <c r="EH82">
        <v>1.7352123333333329</v>
      </c>
      <c r="EI82">
        <v>1.568341</v>
      </c>
      <c r="EJ82">
        <v>15.215070000000001</v>
      </c>
      <c r="EK82">
        <v>13.65121333333334</v>
      </c>
      <c r="EL82">
        <v>400.00623333333323</v>
      </c>
      <c r="EM82">
        <v>0.95000799999999974</v>
      </c>
      <c r="EN82">
        <v>4.9992193333333317E-2</v>
      </c>
      <c r="EO82">
        <v>0</v>
      </c>
      <c r="EP82">
        <v>2029.9960000000001</v>
      </c>
      <c r="EQ82">
        <v>8.8681199999999993</v>
      </c>
      <c r="ER82">
        <v>4520.3050000000012</v>
      </c>
      <c r="ES82">
        <v>3375.4646666666672</v>
      </c>
      <c r="ET82">
        <v>36.043399999999998</v>
      </c>
      <c r="EU82">
        <v>38.235299999999988</v>
      </c>
      <c r="EV82">
        <v>37.176666666666662</v>
      </c>
      <c r="EW82">
        <v>38.33509999999999</v>
      </c>
      <c r="EX82">
        <v>38.564099999999982</v>
      </c>
      <c r="EY82">
        <v>371.58399999999989</v>
      </c>
      <c r="EZ82">
        <v>19.55</v>
      </c>
      <c r="FA82">
        <v>0</v>
      </c>
      <c r="FB82">
        <v>299.40000009536737</v>
      </c>
      <c r="FC82">
        <v>0</v>
      </c>
      <c r="FD82">
        <v>2030.0057692307689</v>
      </c>
      <c r="FE82">
        <v>2.9986324858604618</v>
      </c>
      <c r="FF82">
        <v>25.469059801500201</v>
      </c>
      <c r="FG82">
        <v>4520.3419230769232</v>
      </c>
      <c r="FH82">
        <v>15</v>
      </c>
      <c r="FI82">
        <v>1717103252</v>
      </c>
      <c r="FJ82" t="s">
        <v>690</v>
      </c>
      <c r="FK82">
        <v>1717103247.5</v>
      </c>
      <c r="FL82">
        <v>1717103252</v>
      </c>
      <c r="FM82">
        <v>67</v>
      </c>
      <c r="FN82">
        <v>-8.0000000000000002E-3</v>
      </c>
      <c r="FO82">
        <v>1E-3</v>
      </c>
      <c r="FP82">
        <v>0.46400000000000002</v>
      </c>
      <c r="FQ82">
        <v>7.0000000000000001E-3</v>
      </c>
      <c r="FR82">
        <v>450</v>
      </c>
      <c r="FS82">
        <v>16</v>
      </c>
      <c r="FT82">
        <v>0.09</v>
      </c>
      <c r="FU82">
        <v>0.06</v>
      </c>
      <c r="FV82">
        <v>-13.732825</v>
      </c>
      <c r="FW82">
        <v>-0.6019992495309443</v>
      </c>
      <c r="FX82">
        <v>6.4626050281600816E-2</v>
      </c>
      <c r="FY82">
        <v>0</v>
      </c>
      <c r="FZ82">
        <v>436.40453612822893</v>
      </c>
      <c r="GA82">
        <v>-1.5028060883418719</v>
      </c>
      <c r="GB82">
        <v>0.1130183413889127</v>
      </c>
      <c r="GC82">
        <v>0</v>
      </c>
      <c r="GD82">
        <v>1.65929875</v>
      </c>
      <c r="GE82">
        <v>6.7919324577834974E-3</v>
      </c>
      <c r="GF82">
        <v>1.1562248645916361E-3</v>
      </c>
      <c r="GG82">
        <v>1</v>
      </c>
      <c r="GH82">
        <v>1</v>
      </c>
      <c r="GI82">
        <v>3</v>
      </c>
      <c r="GJ82" t="s">
        <v>634</v>
      </c>
      <c r="GK82">
        <v>2.99193</v>
      </c>
      <c r="GL82">
        <v>2.7465799999999998</v>
      </c>
      <c r="GM82">
        <v>9.6303E-2</v>
      </c>
      <c r="GN82">
        <v>9.8577700000000004E-2</v>
      </c>
      <c r="GO82">
        <v>9.2886099999999999E-2</v>
      </c>
      <c r="GP82">
        <v>8.6118700000000006E-2</v>
      </c>
      <c r="GQ82">
        <v>27025.200000000001</v>
      </c>
      <c r="GR82">
        <v>24237.9</v>
      </c>
      <c r="GS82">
        <v>30135.5</v>
      </c>
      <c r="GT82">
        <v>27651.200000000001</v>
      </c>
      <c r="GU82">
        <v>35994.699999999997</v>
      </c>
      <c r="GV82">
        <v>35260.400000000001</v>
      </c>
      <c r="GW82">
        <v>42774.400000000001</v>
      </c>
      <c r="GX82">
        <v>41447.699999999997</v>
      </c>
      <c r="GY82">
        <v>1.7718</v>
      </c>
      <c r="GZ82">
        <v>1.93475</v>
      </c>
      <c r="HA82">
        <v>5.1781500000000001E-2</v>
      </c>
      <c r="HB82">
        <v>0</v>
      </c>
      <c r="HC82">
        <v>22.081900000000001</v>
      </c>
      <c r="HD82">
        <v>999.9</v>
      </c>
      <c r="HE82">
        <v>52.1</v>
      </c>
      <c r="HF82">
        <v>27</v>
      </c>
      <c r="HG82">
        <v>18.543399999999998</v>
      </c>
      <c r="HH82">
        <v>60.1736</v>
      </c>
      <c r="HI82">
        <v>11.991199999999999</v>
      </c>
      <c r="HJ82">
        <v>1</v>
      </c>
      <c r="HK82">
        <v>-7.5927300000000003E-2</v>
      </c>
      <c r="HL82">
        <v>0.304232</v>
      </c>
      <c r="HM82">
        <v>20.3566</v>
      </c>
      <c r="HN82">
        <v>5.2226800000000004</v>
      </c>
      <c r="HO82">
        <v>12.0091</v>
      </c>
      <c r="HP82">
        <v>4.9736500000000001</v>
      </c>
      <c r="HQ82">
        <v>3.2915800000000002</v>
      </c>
      <c r="HR82">
        <v>9999</v>
      </c>
      <c r="HS82">
        <v>9999</v>
      </c>
      <c r="HT82">
        <v>9999</v>
      </c>
      <c r="HU82">
        <v>999.9</v>
      </c>
      <c r="HV82">
        <v>1.8678300000000001</v>
      </c>
      <c r="HW82">
        <v>1.8591299999999999</v>
      </c>
      <c r="HX82">
        <v>1.8583799999999999</v>
      </c>
      <c r="HY82">
        <v>1.8605</v>
      </c>
      <c r="HZ82">
        <v>1.8647899999999999</v>
      </c>
      <c r="IA82">
        <v>1.86436</v>
      </c>
      <c r="IB82">
        <v>1.8666</v>
      </c>
      <c r="IC82">
        <v>1.86355</v>
      </c>
      <c r="ID82">
        <v>5</v>
      </c>
      <c r="IE82">
        <v>0</v>
      </c>
      <c r="IF82">
        <v>0</v>
      </c>
      <c r="IG82">
        <v>0</v>
      </c>
      <c r="IH82" t="s">
        <v>434</v>
      </c>
      <c r="II82" t="s">
        <v>435</v>
      </c>
      <c r="IJ82" t="s">
        <v>436</v>
      </c>
      <c r="IK82" t="s">
        <v>436</v>
      </c>
      <c r="IL82" t="s">
        <v>436</v>
      </c>
      <c r="IM82" t="s">
        <v>436</v>
      </c>
      <c r="IN82">
        <v>0</v>
      </c>
      <c r="IO82">
        <v>100</v>
      </c>
      <c r="IP82">
        <v>100</v>
      </c>
      <c r="IQ82">
        <v>0.46400000000000002</v>
      </c>
      <c r="IR82">
        <v>7.0000000000000001E-3</v>
      </c>
      <c r="IS82">
        <v>0.47109999999980801</v>
      </c>
      <c r="IT82">
        <v>0</v>
      </c>
      <c r="IU82">
        <v>0</v>
      </c>
      <c r="IV82">
        <v>0</v>
      </c>
      <c r="IW82">
        <v>6.1047619047638344E-3</v>
      </c>
      <c r="IX82">
        <v>0</v>
      </c>
      <c r="IY82">
        <v>0</v>
      </c>
      <c r="IZ82">
        <v>0</v>
      </c>
      <c r="JA82">
        <v>-1</v>
      </c>
      <c r="JB82">
        <v>-1</v>
      </c>
      <c r="JC82">
        <v>-1</v>
      </c>
      <c r="JD82">
        <v>-1</v>
      </c>
      <c r="JE82">
        <v>4.7</v>
      </c>
      <c r="JF82">
        <v>4.7</v>
      </c>
      <c r="JG82">
        <v>0.15625</v>
      </c>
      <c r="JH82">
        <v>4.99756</v>
      </c>
      <c r="JI82">
        <v>1.4489700000000001</v>
      </c>
      <c r="JJ82">
        <v>2.31812</v>
      </c>
      <c r="JK82">
        <v>1.3964799999999999</v>
      </c>
      <c r="JL82">
        <v>2.4572799999999999</v>
      </c>
      <c r="JM82">
        <v>32.244599999999998</v>
      </c>
      <c r="JN82">
        <v>24.253900000000002</v>
      </c>
      <c r="JO82">
        <v>2</v>
      </c>
      <c r="JP82">
        <v>357.82</v>
      </c>
      <c r="JQ82">
        <v>502.76900000000001</v>
      </c>
      <c r="JR82">
        <v>21.9999</v>
      </c>
      <c r="JS82">
        <v>26.004200000000001</v>
      </c>
      <c r="JT82">
        <v>30</v>
      </c>
      <c r="JU82">
        <v>26.264700000000001</v>
      </c>
      <c r="JV82">
        <v>26.293500000000002</v>
      </c>
      <c r="JW82">
        <v>-1</v>
      </c>
      <c r="JX82">
        <v>20.560500000000001</v>
      </c>
      <c r="JY82">
        <v>75.527299999999997</v>
      </c>
      <c r="JZ82">
        <v>22</v>
      </c>
      <c r="KA82">
        <v>400</v>
      </c>
      <c r="KB82">
        <v>15.5962</v>
      </c>
      <c r="KC82">
        <v>101.075</v>
      </c>
      <c r="KD82">
        <v>100.708</v>
      </c>
    </row>
    <row r="83" spans="1:290" x14ac:dyDescent="0.35">
      <c r="A83">
        <v>65</v>
      </c>
      <c r="B83">
        <v>1717103530.5999999</v>
      </c>
      <c r="C83">
        <v>20700.599999904629</v>
      </c>
      <c r="D83" t="s">
        <v>691</v>
      </c>
      <c r="E83" t="s">
        <v>692</v>
      </c>
      <c r="F83">
        <v>15</v>
      </c>
      <c r="G83">
        <v>1717103522.849999</v>
      </c>
      <c r="H83">
        <f t="shared" ref="H83:H146" si="50">(I83)/1000</f>
        <v>1.4081785212301525E-3</v>
      </c>
      <c r="I83">
        <f t="shared" ref="I83:I146" si="51">IF($F$7, AL83, AF83)</f>
        <v>1.4081785212301525</v>
      </c>
      <c r="J83">
        <f t="shared" ref="J83:J146" si="52">IF($F$7, AG83, AE83)</f>
        <v>10.909858425896511</v>
      </c>
      <c r="K83">
        <f t="shared" ref="K83:K146" si="53">DK83 - IF(AS83&gt;1, J83*$B$7*100/(AU83*DY83), 0)</f>
        <v>429.69183333333331</v>
      </c>
      <c r="L83">
        <f t="shared" ref="L83:L146" si="54">((R83-H83/2)*K83-J83)/(R83+H83/2)</f>
        <v>277.12186757554241</v>
      </c>
      <c r="M83">
        <f t="shared" ref="M83:M146" si="55">L83*(DR83+DS83)/1000</f>
        <v>27.89659681614642</v>
      </c>
      <c r="N83">
        <f t="shared" ref="N83:N146" si="56">(DK83 - IF(AS83&gt;1, J83*$B$7*100/(AU83*DY83), 0))*(DR83+DS83)/1000</f>
        <v>43.255120696756954</v>
      </c>
      <c r="O83">
        <f t="shared" ref="O83:O146" si="57">2/((1/Q83-1/P83)+SIGN(Q83)*SQRT((1/Q83-1/P83)*(1/Q83-1/P83) + 4*$C$7/(($C$7+1)*($C$7+1))*(2*1/Q83*1/P83-1/P83*1/P83)))</f>
        <v>0.12198862132526336</v>
      </c>
      <c r="P83">
        <f t="shared" ref="P83:P146" si="58">IF(LEFT($D$7,1)&lt;&gt;"0",IF(LEFT($D$7,1)="1",3,$E$7),$D$5+$E$5*(DY83*DR83/($K$5*1000))+$F$5*(DY83*DR83/($K$5*1000))*MAX(MIN($B$7,$J$5),$I$5)*MAX(MIN($B$7,$J$5),$I$5)+$G$5*MAX(MIN($B$7,$J$5),$I$5)*(DY83*DR83/($K$5*1000))+$H$5*(DY83*DR83/($K$5*1000))*(DY83*DR83/($K$5*1000)))</f>
        <v>2.9393910458058996</v>
      </c>
      <c r="Q83">
        <f t="shared" ref="Q83:Q146" si="59">H83*(1000-(1000*0.61365*EXP(17.502*U83/(240.97+U83))/(DR83+DS83)+DM83)/2)/(1000*0.61365*EXP(17.502*U83/(240.97+U83))/(DR83+DS83)-DM83)</f>
        <v>0.11924427000234798</v>
      </c>
      <c r="R83">
        <f t="shared" ref="R83:R146" si="60">1/(($C$7+1)/(O83/1.6)+1/(P83/1.37)) + $C$7/(($C$7+1)/(O83/1.6) + $C$7/(P83/1.37))</f>
        <v>7.4769095642793826E-2</v>
      </c>
      <c r="S83">
        <f t="shared" ref="S83:S146" si="61">(DF83*DI83)</f>
        <v>77.17214082624065</v>
      </c>
      <c r="T83">
        <f t="shared" ref="T83:T146" si="62">(DT83+(S83+2*0.95*0.0000000567*(((DT83+$B$9)+273)^4-(DT83+273)^4)-44100*H83)/(1.84*29.3*P83+8*0.95*0.0000000567*(DT83+273)^3))</f>
        <v>23.438567601646014</v>
      </c>
      <c r="U83">
        <f t="shared" ref="U83:U146" si="63">($C$9*DU83+$D$9*DV83+$E$9*T83)</f>
        <v>23.438567601646014</v>
      </c>
      <c r="V83">
        <f t="shared" ref="V83:V146" si="64">0.61365*EXP(17.502*U83/(240.97+U83))</f>
        <v>2.8954452126449475</v>
      </c>
      <c r="W83">
        <f t="shared" ref="W83:W146" si="65">(X83/Y83*100)</f>
        <v>60.209107555942268</v>
      </c>
      <c r="X83">
        <f t="shared" ref="X83:X146" si="66">DM83*(DR83+DS83)/1000</f>
        <v>1.7340025996535904</v>
      </c>
      <c r="Y83">
        <f t="shared" ref="Y83:Y146" si="67">0.61365*EXP(17.502*DT83/(240.97+DT83))</f>
        <v>2.8799672840898221</v>
      </c>
      <c r="Z83">
        <f t="shared" ref="Z83:Z146" si="68">(V83-DM83*(DR83+DS83)/1000)</f>
        <v>1.1614426129913571</v>
      </c>
      <c r="AA83">
        <f t="shared" ref="AA83:AA146" si="69">(-H83*44100)</f>
        <v>-62.100672786249724</v>
      </c>
      <c r="AB83">
        <f t="shared" ref="AB83:AB146" si="70">2*29.3*P83*0.92*(DT83-U83)</f>
        <v>-14.075315899188514</v>
      </c>
      <c r="AC83">
        <f t="shared" ref="AC83:AC146" si="71">2*0.95*0.0000000567*(((DT83+$B$9)+273)^4-(U83+273)^4)</f>
        <v>-0.99660007527544958</v>
      </c>
      <c r="AD83">
        <f t="shared" ref="AD83:AD146" si="72">S83+AC83+AA83+AB83</f>
        <v>-4.4793447304058986E-4</v>
      </c>
      <c r="AE83">
        <f t="shared" ref="AE83:AE146" si="73">DQ83*AS83*(DL83-DK83*(1000-AS83*DN83)/(1000-AS83*DM83))/(100*$B$7)</f>
        <v>10.745735636106229</v>
      </c>
      <c r="AF83">
        <f t="shared" ref="AF83:AF146" si="74">1000*DQ83*AS83*(DM83-DN83)/(100*$B$7*(1000-AS83*DM83))</f>
        <v>1.4070607568612388</v>
      </c>
      <c r="AG83">
        <f t="shared" ref="AG83:AG146" si="75">(AH83 - AI83 - DR83*1000/(8.314*(DT83+273.15)) * AK83/DQ83 * AJ83) * DQ83/(100*$B$7) * (1000 - DN83)/1000</f>
        <v>10.909858425896511</v>
      </c>
      <c r="AH83">
        <v>450.0687278513542</v>
      </c>
      <c r="AI83">
        <v>437.03189090909092</v>
      </c>
      <c r="AJ83">
        <v>-4.6981664685222441E-2</v>
      </c>
      <c r="AK83">
        <v>67.042769581025325</v>
      </c>
      <c r="AL83">
        <f t="shared" ref="AL83:AL146" si="76">(AN83 - AM83 + DR83*1000/(8.314*(DT83+273.15)) * AP83/DQ83 * AO83) * DQ83/(100*$B$7) * 1000/(1000 - AN83)</f>
        <v>1.4081785212301525</v>
      </c>
      <c r="AM83">
        <v>15.56601279798913</v>
      </c>
      <c r="AN83">
        <v>17.226074545454541</v>
      </c>
      <c r="AO83">
        <v>7.5801176508935731E-7</v>
      </c>
      <c r="AP83">
        <v>77.940951224387774</v>
      </c>
      <c r="AQ83">
        <v>122</v>
      </c>
      <c r="AR83">
        <v>24</v>
      </c>
      <c r="AS83">
        <f t="shared" ref="AS83:AS146" si="77">IF(AQ83*$H$15&gt;=AU83,1,(AU83/(AU83-AQ83*$H$15)))</f>
        <v>1</v>
      </c>
      <c r="AT83">
        <f t="shared" ref="AT83:AT146" si="78">(AS83-1)*100</f>
        <v>0</v>
      </c>
      <c r="AU83">
        <f t="shared" ref="AU83:AU146" si="79">MAX(0,($B$15+$C$15*DY83)/(1+$D$15*DY83)*DR83/(DT83+273)*$E$15)</f>
        <v>53829.427239238939</v>
      </c>
      <c r="AV83" t="s">
        <v>476</v>
      </c>
      <c r="AW83">
        <v>10253.9</v>
      </c>
      <c r="AX83">
        <v>1242.208461538462</v>
      </c>
      <c r="AY83">
        <v>6166.32</v>
      </c>
      <c r="AZ83">
        <f t="shared" ref="AZ83:AZ146" si="80">1-AX83/AY83</f>
        <v>0.79854946523397063</v>
      </c>
      <c r="BA83">
        <v>-1.9353733883053861</v>
      </c>
      <c r="BB83" t="s">
        <v>693</v>
      </c>
      <c r="BC83">
        <v>10264.5</v>
      </c>
      <c r="BD83">
        <v>2040.8584615384621</v>
      </c>
      <c r="BE83">
        <v>3891.43</v>
      </c>
      <c r="BF83">
        <f t="shared" ref="BF83:BF146" si="81">1-BD83/BE83</f>
        <v>0.4755505144539508</v>
      </c>
      <c r="BG83">
        <v>0.5</v>
      </c>
      <c r="BH83">
        <f t="shared" ref="BH83:BH146" si="82">DG83</f>
        <v>336.58395957978701</v>
      </c>
      <c r="BI83">
        <f t="shared" ref="BI83:BI146" si="83">J83</f>
        <v>10.909858425896511</v>
      </c>
      <c r="BJ83">
        <f t="shared" ref="BJ83:BJ146" si="84">BF83*BG83*BH83</f>
        <v>80.031337567557742</v>
      </c>
      <c r="BK83">
        <f t="shared" ref="BK83:BK146" si="85">(BI83-BA83)/BH83</f>
        <v>3.8163529332291141E-2</v>
      </c>
      <c r="BL83">
        <f t="shared" ref="BL83:BL146" si="86">(AY83-BE83)/BE83</f>
        <v>0.58458972665575382</v>
      </c>
      <c r="BM83">
        <f t="shared" ref="BM83:BM146" si="87">AX83/(AZ83+AX83/BE83)</f>
        <v>1111.3314935011567</v>
      </c>
      <c r="BN83" t="s">
        <v>431</v>
      </c>
      <c r="BO83">
        <v>0</v>
      </c>
      <c r="BP83">
        <f t="shared" ref="BP83:BP146" si="88">IF(BO83&lt;&gt;0, BO83, BM83)</f>
        <v>1111.3314935011567</v>
      </c>
      <c r="BQ83">
        <f t="shared" ref="BQ83:BQ146" si="89">1-BP83/BE83</f>
        <v>0.71441565349982994</v>
      </c>
      <c r="BR83">
        <f t="shared" ref="BR83:BR146" si="90">(BE83-BD83)/(BE83-BP83)</f>
        <v>0.66564962865005872</v>
      </c>
      <c r="BS83">
        <f t="shared" ref="BS83:BS146" si="91">(AY83-BE83)/(AY83-BP83)</f>
        <v>0.45002871857677496</v>
      </c>
      <c r="BT83">
        <f t="shared" ref="BT83:BT146" si="92">(BE83-BD83)/(BE83-AX83)</f>
        <v>0.69853408316172982</v>
      </c>
      <c r="BU83">
        <f t="shared" ref="BU83:BU146" si="93">(AY83-BE83)/(AY83-AX83)</f>
        <v>0.46198994117642467</v>
      </c>
      <c r="BV83">
        <f t="shared" ref="BV83:BV146" si="94">(BR83*BP83/BD83)</f>
        <v>0.36247364033197493</v>
      </c>
      <c r="BW83">
        <f t="shared" ref="BW83:BW146" si="95">(1-BV83)</f>
        <v>0.63752635966802507</v>
      </c>
      <c r="DF83">
        <f t="shared" ref="DF83:DF146" si="96">$B$13*DZ83+$C$13*EA83+$F$13*EL83*(1-EO83)</f>
        <v>399.99716666666671</v>
      </c>
      <c r="DG83">
        <f t="shared" ref="DG83:DG146" si="97">DF83*DH83</f>
        <v>336.58395957978701</v>
      </c>
      <c r="DH83">
        <f t="shared" ref="DH83:DH146" si="98">($B$13*$D$11+$C$13*$D$11+$F$13*((EY83+EQ83)/MAX(EY83+EQ83+EZ83, 0.1)*$I$11+EZ83/MAX(EY83+EQ83+EZ83, 0.1)*$J$11))/($B$13+$C$13+$F$13)</f>
        <v>0.84146585933263762</v>
      </c>
      <c r="DI83">
        <f t="shared" ref="DI83:DI146" si="99">($B$13*$K$11+$C$13*$K$11+$F$13*((EY83+EQ83)/MAX(EY83+EQ83+EZ83, 0.1)*$P$11+EZ83/MAX(EY83+EQ83+EZ83, 0.1)*$Q$11))/($B$13+$C$13+$F$13)</f>
        <v>0.19293171866527548</v>
      </c>
      <c r="DJ83">
        <v>1717103522.849999</v>
      </c>
      <c r="DK83">
        <v>429.69183333333331</v>
      </c>
      <c r="DL83">
        <v>443.30700000000002</v>
      </c>
      <c r="DM83">
        <v>17.2254</v>
      </c>
      <c r="DN83">
        <v>15.566649999999999</v>
      </c>
      <c r="DO83">
        <v>429.27683333333329</v>
      </c>
      <c r="DP83">
        <v>17.217400000000001</v>
      </c>
      <c r="DQ83">
        <v>500.19240000000002</v>
      </c>
      <c r="DR83">
        <v>100.56546666666669</v>
      </c>
      <c r="DS83">
        <v>9.9980849999999982E-2</v>
      </c>
      <c r="DT83">
        <v>23.349746666666672</v>
      </c>
      <c r="DU83">
        <v>22.89554</v>
      </c>
      <c r="DV83">
        <v>999.9000000000002</v>
      </c>
      <c r="DW83">
        <v>0</v>
      </c>
      <c r="DX83">
        <v>0</v>
      </c>
      <c r="DY83">
        <v>9999.663333333332</v>
      </c>
      <c r="DZ83">
        <v>0</v>
      </c>
      <c r="EA83">
        <v>2.6590699999999998</v>
      </c>
      <c r="EB83">
        <v>-13.566456666666671</v>
      </c>
      <c r="EC83">
        <v>437.2723666666667</v>
      </c>
      <c r="ED83">
        <v>450.31696666666659</v>
      </c>
      <c r="EE83">
        <v>1.657918</v>
      </c>
      <c r="EF83">
        <v>443.30700000000002</v>
      </c>
      <c r="EG83">
        <v>15.566649999999999</v>
      </c>
      <c r="EH83">
        <v>1.7321973333333329</v>
      </c>
      <c r="EI83">
        <v>1.5654673333333331</v>
      </c>
      <c r="EJ83">
        <v>15.18800666666667</v>
      </c>
      <c r="EK83">
        <v>13.62303</v>
      </c>
      <c r="EL83">
        <v>399.99716666666671</v>
      </c>
      <c r="EM83">
        <v>0.9500301333333333</v>
      </c>
      <c r="EN83">
        <v>4.9970063333333321E-2</v>
      </c>
      <c r="EO83">
        <v>0</v>
      </c>
      <c r="EP83">
        <v>2040.8473333333329</v>
      </c>
      <c r="EQ83">
        <v>8.8681199999999993</v>
      </c>
      <c r="ER83">
        <v>4543.2246666666661</v>
      </c>
      <c r="ES83">
        <v>3375.4113333333339</v>
      </c>
      <c r="ET83">
        <v>35.6873</v>
      </c>
      <c r="EU83">
        <v>38.649766666666657</v>
      </c>
      <c r="EV83">
        <v>36.956033333333323</v>
      </c>
      <c r="EW83">
        <v>38.97263333333332</v>
      </c>
      <c r="EX83">
        <v>38.891466666666673</v>
      </c>
      <c r="EY83">
        <v>371.58466666666658</v>
      </c>
      <c r="EZ83">
        <v>19.544666666666661</v>
      </c>
      <c r="FA83">
        <v>0</v>
      </c>
      <c r="FB83">
        <v>299.79999995231628</v>
      </c>
      <c r="FC83">
        <v>0</v>
      </c>
      <c r="FD83">
        <v>2040.8584615384621</v>
      </c>
      <c r="FE83">
        <v>0.18735042913204891</v>
      </c>
      <c r="FF83">
        <v>13.265983058333751</v>
      </c>
      <c r="FG83">
        <v>4543.418076923077</v>
      </c>
      <c r="FH83">
        <v>15</v>
      </c>
      <c r="FI83">
        <v>1717103560.5999999</v>
      </c>
      <c r="FJ83" t="s">
        <v>694</v>
      </c>
      <c r="FK83">
        <v>1717103560.5999999</v>
      </c>
      <c r="FL83">
        <v>1717103552.5999999</v>
      </c>
      <c r="FM83">
        <v>68</v>
      </c>
      <c r="FN83">
        <v>-4.8000000000000001E-2</v>
      </c>
      <c r="FO83">
        <v>1E-3</v>
      </c>
      <c r="FP83">
        <v>0.41499999999999998</v>
      </c>
      <c r="FQ83">
        <v>8.0000000000000002E-3</v>
      </c>
      <c r="FR83">
        <v>442</v>
      </c>
      <c r="FS83">
        <v>16</v>
      </c>
      <c r="FT83">
        <v>0.18</v>
      </c>
      <c r="FU83">
        <v>0.06</v>
      </c>
      <c r="FV83">
        <v>-13.598580487804879</v>
      </c>
      <c r="FW83">
        <v>0.73374773519162884</v>
      </c>
      <c r="FX83">
        <v>8.2300094003183111E-2</v>
      </c>
      <c r="FY83">
        <v>0</v>
      </c>
      <c r="FZ83">
        <v>429.76812117558512</v>
      </c>
      <c r="GA83">
        <v>-1.4385043569760321</v>
      </c>
      <c r="GB83">
        <v>0.105260818228851</v>
      </c>
      <c r="GC83">
        <v>0</v>
      </c>
      <c r="GD83">
        <v>1.657574634146342</v>
      </c>
      <c r="GE83">
        <v>7.7903832752620767E-3</v>
      </c>
      <c r="GF83">
        <v>1.006898395244633E-3</v>
      </c>
      <c r="GG83">
        <v>1</v>
      </c>
      <c r="GH83">
        <v>1</v>
      </c>
      <c r="GI83">
        <v>3</v>
      </c>
      <c r="GJ83" t="s">
        <v>634</v>
      </c>
      <c r="GK83">
        <v>2.9923899999999999</v>
      </c>
      <c r="GL83">
        <v>2.7466900000000001</v>
      </c>
      <c r="GM83">
        <v>9.5187800000000003E-2</v>
      </c>
      <c r="GN83">
        <v>9.7419199999999997E-2</v>
      </c>
      <c r="GO83">
        <v>9.2777899999999996E-2</v>
      </c>
      <c r="GP83">
        <v>8.60065E-2</v>
      </c>
      <c r="GQ83">
        <v>27059.599999999999</v>
      </c>
      <c r="GR83">
        <v>24269.5</v>
      </c>
      <c r="GS83">
        <v>30136.7</v>
      </c>
      <c r="GT83">
        <v>27651.599999999999</v>
      </c>
      <c r="GU83">
        <v>36000.300000000003</v>
      </c>
      <c r="GV83">
        <v>35265.1</v>
      </c>
      <c r="GW83">
        <v>42776</v>
      </c>
      <c r="GX83">
        <v>41448.199999999997</v>
      </c>
      <c r="GY83">
        <v>1.7720499999999999</v>
      </c>
      <c r="GZ83">
        <v>1.93485</v>
      </c>
      <c r="HA83">
        <v>5.07757E-2</v>
      </c>
      <c r="HB83">
        <v>0</v>
      </c>
      <c r="HC83">
        <v>22.055800000000001</v>
      </c>
      <c r="HD83">
        <v>999.9</v>
      </c>
      <c r="HE83">
        <v>52.1</v>
      </c>
      <c r="HF83">
        <v>27</v>
      </c>
      <c r="HG83">
        <v>18.541899999999998</v>
      </c>
      <c r="HH83">
        <v>60.795499999999997</v>
      </c>
      <c r="HI83">
        <v>11.0938</v>
      </c>
      <c r="HJ83">
        <v>1</v>
      </c>
      <c r="HK83">
        <v>-7.6699699999999996E-2</v>
      </c>
      <c r="HL83">
        <v>0.29993999999999998</v>
      </c>
      <c r="HM83">
        <v>20.3584</v>
      </c>
      <c r="HN83">
        <v>5.2216300000000002</v>
      </c>
      <c r="HO83">
        <v>12.007999999999999</v>
      </c>
      <c r="HP83">
        <v>4.9743500000000003</v>
      </c>
      <c r="HQ83">
        <v>3.2915800000000002</v>
      </c>
      <c r="HR83">
        <v>9999</v>
      </c>
      <c r="HS83">
        <v>9999</v>
      </c>
      <c r="HT83">
        <v>9999</v>
      </c>
      <c r="HU83">
        <v>999.9</v>
      </c>
      <c r="HV83">
        <v>1.8678600000000001</v>
      </c>
      <c r="HW83">
        <v>1.8591599999999999</v>
      </c>
      <c r="HX83">
        <v>1.85842</v>
      </c>
      <c r="HY83">
        <v>1.8605</v>
      </c>
      <c r="HZ83">
        <v>1.8647899999999999</v>
      </c>
      <c r="IA83">
        <v>1.86439</v>
      </c>
      <c r="IB83">
        <v>1.8666100000000001</v>
      </c>
      <c r="IC83">
        <v>1.8635600000000001</v>
      </c>
      <c r="ID83">
        <v>5</v>
      </c>
      <c r="IE83">
        <v>0</v>
      </c>
      <c r="IF83">
        <v>0</v>
      </c>
      <c r="IG83">
        <v>0</v>
      </c>
      <c r="IH83" t="s">
        <v>434</v>
      </c>
      <c r="II83" t="s">
        <v>435</v>
      </c>
      <c r="IJ83" t="s">
        <v>436</v>
      </c>
      <c r="IK83" t="s">
        <v>436</v>
      </c>
      <c r="IL83" t="s">
        <v>436</v>
      </c>
      <c r="IM83" t="s">
        <v>436</v>
      </c>
      <c r="IN83">
        <v>0</v>
      </c>
      <c r="IO83">
        <v>100</v>
      </c>
      <c r="IP83">
        <v>100</v>
      </c>
      <c r="IQ83">
        <v>0.41499999999999998</v>
      </c>
      <c r="IR83">
        <v>8.0000000000000002E-3</v>
      </c>
      <c r="IS83">
        <v>0.46365000000002959</v>
      </c>
      <c r="IT83">
        <v>0</v>
      </c>
      <c r="IU83">
        <v>0</v>
      </c>
      <c r="IV83">
        <v>0</v>
      </c>
      <c r="IW83">
        <v>7.1666666666683199E-3</v>
      </c>
      <c r="IX83">
        <v>0</v>
      </c>
      <c r="IY83">
        <v>0</v>
      </c>
      <c r="IZ83">
        <v>0</v>
      </c>
      <c r="JA83">
        <v>-1</v>
      </c>
      <c r="JB83">
        <v>-1</v>
      </c>
      <c r="JC83">
        <v>-1</v>
      </c>
      <c r="JD83">
        <v>-1</v>
      </c>
      <c r="JE83">
        <v>4.7</v>
      </c>
      <c r="JF83">
        <v>4.5999999999999996</v>
      </c>
      <c r="JG83">
        <v>0.15625</v>
      </c>
      <c r="JH83">
        <v>4.99756</v>
      </c>
      <c r="JI83">
        <v>1.4477500000000001</v>
      </c>
      <c r="JJ83">
        <v>2.31812</v>
      </c>
      <c r="JK83">
        <v>1.3964799999999999</v>
      </c>
      <c r="JL83">
        <v>2.4169900000000002</v>
      </c>
      <c r="JM83">
        <v>32.222499999999997</v>
      </c>
      <c r="JN83">
        <v>24.262599999999999</v>
      </c>
      <c r="JO83">
        <v>2</v>
      </c>
      <c r="JP83">
        <v>357.87599999999998</v>
      </c>
      <c r="JQ83">
        <v>502.73500000000001</v>
      </c>
      <c r="JR83">
        <v>21.999700000000001</v>
      </c>
      <c r="JS83">
        <v>25.991</v>
      </c>
      <c r="JT83">
        <v>30.0002</v>
      </c>
      <c r="JU83">
        <v>26.253599999999999</v>
      </c>
      <c r="JV83">
        <v>26.282</v>
      </c>
      <c r="JW83">
        <v>-1</v>
      </c>
      <c r="JX83">
        <v>20.624400000000001</v>
      </c>
      <c r="JY83">
        <v>75.621300000000005</v>
      </c>
      <c r="JZ83">
        <v>22</v>
      </c>
      <c r="KA83">
        <v>400</v>
      </c>
      <c r="KB83">
        <v>15.5305</v>
      </c>
      <c r="KC83">
        <v>101.07899999999999</v>
      </c>
      <c r="KD83">
        <v>100.71</v>
      </c>
    </row>
    <row r="84" spans="1:290" x14ac:dyDescent="0.35">
      <c r="A84">
        <v>66</v>
      </c>
      <c r="B84">
        <v>1717103830.5999999</v>
      </c>
      <c r="C84">
        <v>21000.599999904629</v>
      </c>
      <c r="D84" t="s">
        <v>695</v>
      </c>
      <c r="E84" t="s">
        <v>696</v>
      </c>
      <c r="F84">
        <v>15</v>
      </c>
      <c r="G84">
        <v>1717103822.599999</v>
      </c>
      <c r="H84">
        <f t="shared" si="50"/>
        <v>1.4270489720260118E-3</v>
      </c>
      <c r="I84">
        <f t="shared" si="51"/>
        <v>1.4270489720260118</v>
      </c>
      <c r="J84">
        <f t="shared" si="52"/>
        <v>10.89650307529093</v>
      </c>
      <c r="K84">
        <f t="shared" si="53"/>
        <v>427.33658064516129</v>
      </c>
      <c r="L84">
        <f t="shared" si="54"/>
        <v>275.37497477451905</v>
      </c>
      <c r="M84">
        <f t="shared" si="55"/>
        <v>27.720493801414904</v>
      </c>
      <c r="N84">
        <f t="shared" si="56"/>
        <v>43.017638202569763</v>
      </c>
      <c r="O84">
        <f t="shared" si="57"/>
        <v>0.12238155911909784</v>
      </c>
      <c r="P84">
        <f t="shared" si="58"/>
        <v>2.9391708310984765</v>
      </c>
      <c r="Q84">
        <f t="shared" si="59"/>
        <v>0.11961951338088023</v>
      </c>
      <c r="R84">
        <f t="shared" si="60"/>
        <v>7.5005162727680402E-2</v>
      </c>
      <c r="S84">
        <f t="shared" si="61"/>
        <v>77.175629495497731</v>
      </c>
      <c r="T84">
        <f t="shared" si="62"/>
        <v>23.509809718140147</v>
      </c>
      <c r="U84">
        <f t="shared" si="63"/>
        <v>23.509809718140147</v>
      </c>
      <c r="V84">
        <f t="shared" si="64"/>
        <v>2.90791238868532</v>
      </c>
      <c r="W84">
        <f t="shared" si="65"/>
        <v>59.956808164452916</v>
      </c>
      <c r="X84">
        <f t="shared" si="66"/>
        <v>1.734687312463016</v>
      </c>
      <c r="Y84">
        <f t="shared" si="67"/>
        <v>2.8932282514189511</v>
      </c>
      <c r="Z84">
        <f t="shared" si="68"/>
        <v>1.173225076222304</v>
      </c>
      <c r="AA84">
        <f t="shared" si="69"/>
        <v>-62.93285966634712</v>
      </c>
      <c r="AB84">
        <f t="shared" si="70"/>
        <v>-13.300647136784718</v>
      </c>
      <c r="AC84">
        <f t="shared" si="71"/>
        <v>-0.94252293845975887</v>
      </c>
      <c r="AD84">
        <f t="shared" si="72"/>
        <v>-4.0024609386790644E-4</v>
      </c>
      <c r="AE84">
        <f t="shared" si="73"/>
        <v>10.911775841248646</v>
      </c>
      <c r="AF84">
        <f t="shared" si="74"/>
        <v>1.4274599561040293</v>
      </c>
      <c r="AG84">
        <f t="shared" si="75"/>
        <v>10.89650307529093</v>
      </c>
      <c r="AH84">
        <v>448.14004823836711</v>
      </c>
      <c r="AI84">
        <v>434.86346666666651</v>
      </c>
      <c r="AJ84">
        <v>1.966937097538758E-5</v>
      </c>
      <c r="AK84">
        <v>67.059653449917775</v>
      </c>
      <c r="AL84">
        <f t="shared" si="76"/>
        <v>1.4270489720260118</v>
      </c>
      <c r="AM84">
        <v>15.54963427299425</v>
      </c>
      <c r="AN84">
        <v>17.231864242424241</v>
      </c>
      <c r="AO84">
        <v>-3.6535938586337369E-6</v>
      </c>
      <c r="AP84">
        <v>78.114978068687378</v>
      </c>
      <c r="AQ84">
        <v>121</v>
      </c>
      <c r="AR84">
        <v>24</v>
      </c>
      <c r="AS84">
        <f t="shared" si="77"/>
        <v>1</v>
      </c>
      <c r="AT84">
        <f t="shared" si="78"/>
        <v>0</v>
      </c>
      <c r="AU84">
        <f t="shared" si="79"/>
        <v>53809.115417964262</v>
      </c>
      <c r="AV84" t="s">
        <v>476</v>
      </c>
      <c r="AW84">
        <v>10253.9</v>
      </c>
      <c r="AX84">
        <v>1242.208461538462</v>
      </c>
      <c r="AY84">
        <v>6166.32</v>
      </c>
      <c r="AZ84">
        <f t="shared" si="80"/>
        <v>0.79854946523397063</v>
      </c>
      <c r="BA84">
        <v>-1.9353733883053861</v>
      </c>
      <c r="BB84" t="s">
        <v>697</v>
      </c>
      <c r="BC84">
        <v>10264.700000000001</v>
      </c>
      <c r="BD84">
        <v>2048.1811538461538</v>
      </c>
      <c r="BE84">
        <v>3889.21</v>
      </c>
      <c r="BF84">
        <f t="shared" si="81"/>
        <v>0.47336833088309604</v>
      </c>
      <c r="BG84">
        <v>0.5</v>
      </c>
      <c r="BH84">
        <f t="shared" si="82"/>
        <v>336.59810055420036</v>
      </c>
      <c r="BI84">
        <f t="shared" si="83"/>
        <v>10.89650307529093</v>
      </c>
      <c r="BJ84">
        <f t="shared" si="84"/>
        <v>79.667440518881179</v>
      </c>
      <c r="BK84">
        <f t="shared" si="85"/>
        <v>3.8122248588060813E-2</v>
      </c>
      <c r="BL84">
        <f t="shared" si="86"/>
        <v>0.58549422633388259</v>
      </c>
      <c r="BM84">
        <f t="shared" si="87"/>
        <v>1111.1503599877406</v>
      </c>
      <c r="BN84" t="s">
        <v>431</v>
      </c>
      <c r="BO84">
        <v>0</v>
      </c>
      <c r="BP84">
        <f t="shared" si="88"/>
        <v>1111.1503599877406</v>
      </c>
      <c r="BQ84">
        <f t="shared" si="89"/>
        <v>0.71429921243961103</v>
      </c>
      <c r="BR84">
        <f t="shared" si="90"/>
        <v>0.66270313985977702</v>
      </c>
      <c r="BS84">
        <f t="shared" si="91"/>
        <v>0.45045174784569197</v>
      </c>
      <c r="BT84">
        <f t="shared" si="92"/>
        <v>0.69551483797922886</v>
      </c>
      <c r="BU84">
        <f t="shared" si="93"/>
        <v>0.4624407839290024</v>
      </c>
      <c r="BV84">
        <f t="shared" si="94"/>
        <v>0.35952036324395753</v>
      </c>
      <c r="BW84">
        <f t="shared" si="95"/>
        <v>0.64047963675604247</v>
      </c>
      <c r="DF84">
        <f t="shared" si="96"/>
        <v>400.01380645161282</v>
      </c>
      <c r="DG84">
        <f t="shared" si="97"/>
        <v>336.59810055420036</v>
      </c>
      <c r="DH84">
        <f t="shared" si="98"/>
        <v>0.84146620722931609</v>
      </c>
      <c r="DI84">
        <f t="shared" si="99"/>
        <v>0.19293241445863241</v>
      </c>
      <c r="DJ84">
        <v>1717103822.599999</v>
      </c>
      <c r="DK84">
        <v>427.33658064516129</v>
      </c>
      <c r="DL84">
        <v>441.15661290322578</v>
      </c>
      <c r="DM84">
        <v>17.23235806451612</v>
      </c>
      <c r="DN84">
        <v>15.54966774193548</v>
      </c>
      <c r="DO84">
        <v>426.93058064516129</v>
      </c>
      <c r="DP84">
        <v>17.224358064516121</v>
      </c>
      <c r="DQ84">
        <v>500.22090322580652</v>
      </c>
      <c r="DR84">
        <v>100.56454838709681</v>
      </c>
      <c r="DS84">
        <v>9.9986667741935487E-2</v>
      </c>
      <c r="DT84">
        <v>23.42587096774194</v>
      </c>
      <c r="DU84">
        <v>22.942683870967741</v>
      </c>
      <c r="DV84">
        <v>999.90000000000032</v>
      </c>
      <c r="DW84">
        <v>0</v>
      </c>
      <c r="DX84">
        <v>0</v>
      </c>
      <c r="DY84">
        <v>9998.5016129032247</v>
      </c>
      <c r="DZ84">
        <v>0</v>
      </c>
      <c r="EA84">
        <v>1.938899999999999</v>
      </c>
      <c r="EB84">
        <v>-13.81066451612903</v>
      </c>
      <c r="EC84">
        <v>434.83922580645168</v>
      </c>
      <c r="ED84">
        <v>448.12470967741928</v>
      </c>
      <c r="EE84">
        <v>1.682834516129033</v>
      </c>
      <c r="EF84">
        <v>441.15661290322578</v>
      </c>
      <c r="EG84">
        <v>15.54966774193548</v>
      </c>
      <c r="EH84">
        <v>1.7329806451612899</v>
      </c>
      <c r="EI84">
        <v>1.563745806451613</v>
      </c>
      <c r="EJ84">
        <v>15.19504193548387</v>
      </c>
      <c r="EK84">
        <v>13.606129032258069</v>
      </c>
      <c r="EL84">
        <v>400.01380645161282</v>
      </c>
      <c r="EM84">
        <v>0.95001299999999955</v>
      </c>
      <c r="EN84">
        <v>4.9987199999999968E-2</v>
      </c>
      <c r="EO84">
        <v>0</v>
      </c>
      <c r="EP84">
        <v>2048.165161290322</v>
      </c>
      <c r="EQ84">
        <v>8.8681199999999976</v>
      </c>
      <c r="ER84">
        <v>4548.713548387097</v>
      </c>
      <c r="ES84">
        <v>3375.5351612903219</v>
      </c>
      <c r="ET84">
        <v>36.185000000000002</v>
      </c>
      <c r="EU84">
        <v>38.411000000000001</v>
      </c>
      <c r="EV84">
        <v>37.348580645161277</v>
      </c>
      <c r="EW84">
        <v>38.531999999999996</v>
      </c>
      <c r="EX84">
        <v>38.723580645161277</v>
      </c>
      <c r="EY84">
        <v>371.59354838709692</v>
      </c>
      <c r="EZ84">
        <v>19.54999999999999</v>
      </c>
      <c r="FA84">
        <v>0</v>
      </c>
      <c r="FB84">
        <v>299.40000009536737</v>
      </c>
      <c r="FC84">
        <v>0</v>
      </c>
      <c r="FD84">
        <v>2048.1811538461538</v>
      </c>
      <c r="FE84">
        <v>2.8461538495618872</v>
      </c>
      <c r="FF84">
        <v>3.006153843809845</v>
      </c>
      <c r="FG84">
        <v>4548.748846153846</v>
      </c>
      <c r="FH84">
        <v>15</v>
      </c>
      <c r="FI84">
        <v>1717103852.5999999</v>
      </c>
      <c r="FJ84" t="s">
        <v>698</v>
      </c>
      <c r="FK84">
        <v>1717103849.5999999</v>
      </c>
      <c r="FL84">
        <v>1717103852.5999999</v>
      </c>
      <c r="FM84">
        <v>69</v>
      </c>
      <c r="FN84">
        <v>-0.01</v>
      </c>
      <c r="FO84">
        <v>0</v>
      </c>
      <c r="FP84">
        <v>0.40600000000000003</v>
      </c>
      <c r="FQ84">
        <v>8.0000000000000002E-3</v>
      </c>
      <c r="FR84">
        <v>441</v>
      </c>
      <c r="FS84">
        <v>16</v>
      </c>
      <c r="FT84">
        <v>7.0000000000000007E-2</v>
      </c>
      <c r="FU84">
        <v>0.05</v>
      </c>
      <c r="FV84">
        <v>-13.764770731707319</v>
      </c>
      <c r="FW84">
        <v>-0.77086620209060608</v>
      </c>
      <c r="FX84">
        <v>9.0091027798047188E-2</v>
      </c>
      <c r="FY84">
        <v>0</v>
      </c>
      <c r="FZ84">
        <v>427.34525454051578</v>
      </c>
      <c r="GA84">
        <v>1.2493560116866141E-2</v>
      </c>
      <c r="GB84">
        <v>2.245133478787217E-2</v>
      </c>
      <c r="GC84">
        <v>1</v>
      </c>
      <c r="GD84">
        <v>1.682453170731707</v>
      </c>
      <c r="GE84">
        <v>3.9683623693437158E-3</v>
      </c>
      <c r="GF84">
        <v>8.5144193054756444E-4</v>
      </c>
      <c r="GG84">
        <v>1</v>
      </c>
      <c r="GH84">
        <v>2</v>
      </c>
      <c r="GI84">
        <v>3</v>
      </c>
      <c r="GJ84" t="s">
        <v>441</v>
      </c>
      <c r="GK84">
        <v>2.99213</v>
      </c>
      <c r="GL84">
        <v>2.7467100000000002</v>
      </c>
      <c r="GM84">
        <v>9.4846100000000003E-2</v>
      </c>
      <c r="GN84">
        <v>9.7154099999999993E-2</v>
      </c>
      <c r="GO84">
        <v>9.2796100000000006E-2</v>
      </c>
      <c r="GP84">
        <v>8.5939399999999999E-2</v>
      </c>
      <c r="GQ84">
        <v>27067.9</v>
      </c>
      <c r="GR84">
        <v>24275.8</v>
      </c>
      <c r="GS84">
        <v>30134.5</v>
      </c>
      <c r="GT84">
        <v>27650.7</v>
      </c>
      <c r="GU84">
        <v>35997.199999999997</v>
      </c>
      <c r="GV84">
        <v>35266.800000000003</v>
      </c>
      <c r="GW84">
        <v>42773.2</v>
      </c>
      <c r="GX84">
        <v>41447</v>
      </c>
      <c r="GY84">
        <v>1.77342</v>
      </c>
      <c r="GZ84">
        <v>1.9350799999999999</v>
      </c>
      <c r="HA84">
        <v>5.2213700000000002E-2</v>
      </c>
      <c r="HB84">
        <v>0</v>
      </c>
      <c r="HC84">
        <v>22.0838</v>
      </c>
      <c r="HD84">
        <v>999.9</v>
      </c>
      <c r="HE84">
        <v>52.1</v>
      </c>
      <c r="HF84">
        <v>26.9</v>
      </c>
      <c r="HG84">
        <v>18.433800000000002</v>
      </c>
      <c r="HH84">
        <v>61.0655</v>
      </c>
      <c r="HI84">
        <v>11.7829</v>
      </c>
      <c r="HJ84">
        <v>1</v>
      </c>
      <c r="HK84">
        <v>-7.7388200000000004E-2</v>
      </c>
      <c r="HL84">
        <v>0.312745</v>
      </c>
      <c r="HM84">
        <v>20.356300000000001</v>
      </c>
      <c r="HN84">
        <v>5.2219300000000004</v>
      </c>
      <c r="HO84">
        <v>12.007300000000001</v>
      </c>
      <c r="HP84">
        <v>4.9737</v>
      </c>
      <c r="HQ84">
        <v>3.2917800000000002</v>
      </c>
      <c r="HR84">
        <v>9999</v>
      </c>
      <c r="HS84">
        <v>9999</v>
      </c>
      <c r="HT84">
        <v>9999</v>
      </c>
      <c r="HU84">
        <v>999.9</v>
      </c>
      <c r="HV84">
        <v>1.8678399999999999</v>
      </c>
      <c r="HW84">
        <v>1.85917</v>
      </c>
      <c r="HX84">
        <v>1.8583799999999999</v>
      </c>
      <c r="HY84">
        <v>1.8605</v>
      </c>
      <c r="HZ84">
        <v>1.8647899999999999</v>
      </c>
      <c r="IA84">
        <v>1.8643700000000001</v>
      </c>
      <c r="IB84">
        <v>1.8666100000000001</v>
      </c>
      <c r="IC84">
        <v>1.8635600000000001</v>
      </c>
      <c r="ID84">
        <v>5</v>
      </c>
      <c r="IE84">
        <v>0</v>
      </c>
      <c r="IF84">
        <v>0</v>
      </c>
      <c r="IG84">
        <v>0</v>
      </c>
      <c r="IH84" t="s">
        <v>434</v>
      </c>
      <c r="II84" t="s">
        <v>435</v>
      </c>
      <c r="IJ84" t="s">
        <v>436</v>
      </c>
      <c r="IK84" t="s">
        <v>436</v>
      </c>
      <c r="IL84" t="s">
        <v>436</v>
      </c>
      <c r="IM84" t="s">
        <v>436</v>
      </c>
      <c r="IN84">
        <v>0</v>
      </c>
      <c r="IO84">
        <v>100</v>
      </c>
      <c r="IP84">
        <v>100</v>
      </c>
      <c r="IQ84">
        <v>0.40600000000000003</v>
      </c>
      <c r="IR84">
        <v>8.0000000000000002E-3</v>
      </c>
      <c r="IS84">
        <v>0.41530000000005879</v>
      </c>
      <c r="IT84">
        <v>0</v>
      </c>
      <c r="IU84">
        <v>0</v>
      </c>
      <c r="IV84">
        <v>0</v>
      </c>
      <c r="IW84">
        <v>8.1599999999966144E-3</v>
      </c>
      <c r="IX84">
        <v>0</v>
      </c>
      <c r="IY84">
        <v>0</v>
      </c>
      <c r="IZ84">
        <v>0</v>
      </c>
      <c r="JA84">
        <v>-1</v>
      </c>
      <c r="JB84">
        <v>-1</v>
      </c>
      <c r="JC84">
        <v>-1</v>
      </c>
      <c r="JD84">
        <v>-1</v>
      </c>
      <c r="JE84">
        <v>4.5</v>
      </c>
      <c r="JF84">
        <v>4.5999999999999996</v>
      </c>
      <c r="JG84">
        <v>0.15625</v>
      </c>
      <c r="JH84">
        <v>4.99756</v>
      </c>
      <c r="JI84">
        <v>1.4477500000000001</v>
      </c>
      <c r="JJ84">
        <v>2.31934</v>
      </c>
      <c r="JK84">
        <v>1.3952599999999999</v>
      </c>
      <c r="JL84">
        <v>2.5146500000000001</v>
      </c>
      <c r="JM84">
        <v>32.244599999999998</v>
      </c>
      <c r="JN84">
        <v>24.253900000000002</v>
      </c>
      <c r="JO84">
        <v>2</v>
      </c>
      <c r="JP84">
        <v>358.46600000000001</v>
      </c>
      <c r="JQ84">
        <v>502.79399999999998</v>
      </c>
      <c r="JR84">
        <v>22.0002</v>
      </c>
      <c r="JS84">
        <v>25.982299999999999</v>
      </c>
      <c r="JT84">
        <v>30.0001</v>
      </c>
      <c r="JU84">
        <v>26.2425</v>
      </c>
      <c r="JV84">
        <v>26.2714</v>
      </c>
      <c r="JW84">
        <v>-1</v>
      </c>
      <c r="JX84">
        <v>20.700800000000001</v>
      </c>
      <c r="JY84">
        <v>75.705500000000001</v>
      </c>
      <c r="JZ84">
        <v>22</v>
      </c>
      <c r="KA84">
        <v>400</v>
      </c>
      <c r="KB84">
        <v>15.526899999999999</v>
      </c>
      <c r="KC84">
        <v>101.072</v>
      </c>
      <c r="KD84">
        <v>100.70699999999999</v>
      </c>
    </row>
    <row r="85" spans="1:290" x14ac:dyDescent="0.35">
      <c r="A85">
        <v>67</v>
      </c>
      <c r="B85">
        <v>1717104430.0999999</v>
      </c>
      <c r="C85">
        <v>21600.099999904629</v>
      </c>
      <c r="D85" t="s">
        <v>699</v>
      </c>
      <c r="E85" t="s">
        <v>700</v>
      </c>
      <c r="F85">
        <v>15</v>
      </c>
      <c r="G85">
        <v>1717104422.349999</v>
      </c>
      <c r="H85">
        <f t="shared" si="50"/>
        <v>1.432568996306138E-3</v>
      </c>
      <c r="I85">
        <f t="shared" si="51"/>
        <v>1.4325689963061381</v>
      </c>
      <c r="J85">
        <f t="shared" si="52"/>
        <v>10.904829285606176</v>
      </c>
      <c r="K85">
        <f t="shared" si="53"/>
        <v>430.37973333333321</v>
      </c>
      <c r="L85">
        <f t="shared" si="54"/>
        <v>278.58788820486569</v>
      </c>
      <c r="M85">
        <f t="shared" si="55"/>
        <v>28.04385873657062</v>
      </c>
      <c r="N85">
        <f t="shared" si="56"/>
        <v>43.323880741747658</v>
      </c>
      <c r="O85">
        <f t="shared" si="57"/>
        <v>0.12268220417651199</v>
      </c>
      <c r="P85">
        <f t="shared" si="58"/>
        <v>2.9398818266081967</v>
      </c>
      <c r="Q85">
        <f t="shared" si="59"/>
        <v>0.11990739184087522</v>
      </c>
      <c r="R85">
        <f t="shared" si="60"/>
        <v>7.5186198526985812E-2</v>
      </c>
      <c r="S85">
        <f t="shared" si="61"/>
        <v>77.171633016619182</v>
      </c>
      <c r="T85">
        <f t="shared" si="62"/>
        <v>23.497465846751584</v>
      </c>
      <c r="U85">
        <f t="shared" si="63"/>
        <v>23.497465846751584</v>
      </c>
      <c r="V85">
        <f t="shared" si="64"/>
        <v>2.9057488883005336</v>
      </c>
      <c r="W85">
        <f t="shared" si="65"/>
        <v>59.860981246287771</v>
      </c>
      <c r="X85">
        <f t="shared" si="66"/>
        <v>1.7307796053998565</v>
      </c>
      <c r="Y85">
        <f t="shared" si="67"/>
        <v>2.8913318314627352</v>
      </c>
      <c r="Z85">
        <f t="shared" si="68"/>
        <v>1.174969282900677</v>
      </c>
      <c r="AA85">
        <f t="shared" si="69"/>
        <v>-63.176292737100688</v>
      </c>
      <c r="AB85">
        <f t="shared" si="70"/>
        <v>-13.069888563114322</v>
      </c>
      <c r="AC85">
        <f t="shared" si="71"/>
        <v>-0.92583797837783355</v>
      </c>
      <c r="AD85">
        <f t="shared" si="72"/>
        <v>-3.86261973655877E-4</v>
      </c>
      <c r="AE85">
        <f t="shared" si="73"/>
        <v>10.915072463894724</v>
      </c>
      <c r="AF85">
        <f t="shared" si="74"/>
        <v>1.4317161108444856</v>
      </c>
      <c r="AG85">
        <f t="shared" si="75"/>
        <v>10.904829285606176</v>
      </c>
      <c r="AH85">
        <v>451.16846517532241</v>
      </c>
      <c r="AI85">
        <v>437.87901212121233</v>
      </c>
      <c r="AJ85">
        <v>6.3728066469027791E-4</v>
      </c>
      <c r="AK85">
        <v>67.059044915595877</v>
      </c>
      <c r="AL85">
        <f t="shared" si="76"/>
        <v>1.4325689963061381</v>
      </c>
      <c r="AM85">
        <v>15.505806241081521</v>
      </c>
      <c r="AN85">
        <v>17.19457515151516</v>
      </c>
      <c r="AO85">
        <v>2.2884007503522451E-7</v>
      </c>
      <c r="AP85">
        <v>78.112173792048864</v>
      </c>
      <c r="AQ85">
        <v>122</v>
      </c>
      <c r="AR85">
        <v>24</v>
      </c>
      <c r="AS85">
        <f t="shared" si="77"/>
        <v>1</v>
      </c>
      <c r="AT85">
        <f t="shared" si="78"/>
        <v>0</v>
      </c>
      <c r="AU85">
        <f t="shared" si="79"/>
        <v>53831.968931475465</v>
      </c>
      <c r="AV85" t="s">
        <v>476</v>
      </c>
      <c r="AW85">
        <v>10253.9</v>
      </c>
      <c r="AX85">
        <v>1242.208461538462</v>
      </c>
      <c r="AY85">
        <v>6166.32</v>
      </c>
      <c r="AZ85">
        <f t="shared" si="80"/>
        <v>0.79854946523397063</v>
      </c>
      <c r="BA85">
        <v>-1.9353733883053861</v>
      </c>
      <c r="BB85" t="s">
        <v>701</v>
      </c>
      <c r="BC85">
        <v>10263.299999999999</v>
      </c>
      <c r="BD85">
        <v>2053.0580769230769</v>
      </c>
      <c r="BE85">
        <v>3877.05</v>
      </c>
      <c r="BF85">
        <f t="shared" si="81"/>
        <v>0.47045870522096001</v>
      </c>
      <c r="BG85">
        <v>0.5</v>
      </c>
      <c r="BH85">
        <f t="shared" si="82"/>
        <v>336.58045250830958</v>
      </c>
      <c r="BI85">
        <f t="shared" si="83"/>
        <v>10.904829285606176</v>
      </c>
      <c r="BJ85">
        <f t="shared" si="84"/>
        <v>79.173601944872075</v>
      </c>
      <c r="BK85">
        <f t="shared" si="85"/>
        <v>3.8148985118482366E-2</v>
      </c>
      <c r="BL85">
        <f t="shared" si="86"/>
        <v>0.59046697875962384</v>
      </c>
      <c r="BM85">
        <f t="shared" si="87"/>
        <v>1110.1555790458658</v>
      </c>
      <c r="BN85" t="s">
        <v>431</v>
      </c>
      <c r="BO85">
        <v>0</v>
      </c>
      <c r="BP85">
        <f t="shared" si="88"/>
        <v>1110.1555790458658</v>
      </c>
      <c r="BQ85">
        <f t="shared" si="89"/>
        <v>0.71365972091000485</v>
      </c>
      <c r="BR85">
        <f t="shared" si="90"/>
        <v>0.65921992153496733</v>
      </c>
      <c r="BS85">
        <f t="shared" si="91"/>
        <v>0.4527681082744533</v>
      </c>
      <c r="BT85">
        <f t="shared" si="92"/>
        <v>0.69225867910900507</v>
      </c>
      <c r="BU85">
        <f t="shared" si="93"/>
        <v>0.46491026495213111</v>
      </c>
      <c r="BV85">
        <f t="shared" si="94"/>
        <v>0.35646174939533487</v>
      </c>
      <c r="BW85">
        <f t="shared" si="95"/>
        <v>0.64353825060466519</v>
      </c>
      <c r="DF85">
        <f t="shared" si="96"/>
        <v>399.99279999999999</v>
      </c>
      <c r="DG85">
        <f t="shared" si="97"/>
        <v>336.58045250830958</v>
      </c>
      <c r="DH85">
        <f t="shared" si="98"/>
        <v>0.84146627766377191</v>
      </c>
      <c r="DI85">
        <f t="shared" si="99"/>
        <v>0.19293255532754386</v>
      </c>
      <c r="DJ85">
        <v>1717104422.349999</v>
      </c>
      <c r="DK85">
        <v>430.37973333333321</v>
      </c>
      <c r="DL85">
        <v>444.21106666666668</v>
      </c>
      <c r="DM85">
        <v>17.193576666666669</v>
      </c>
      <c r="DN85">
        <v>15.50581</v>
      </c>
      <c r="DO85">
        <v>429.90573333333322</v>
      </c>
      <c r="DP85">
        <v>17.18657666666666</v>
      </c>
      <c r="DQ85">
        <v>500.22309999999999</v>
      </c>
      <c r="DR85">
        <v>100.5643666666667</v>
      </c>
      <c r="DS85">
        <v>9.9947626666666664E-2</v>
      </c>
      <c r="DT85">
        <v>23.415003333333331</v>
      </c>
      <c r="DU85">
        <v>22.921826666666671</v>
      </c>
      <c r="DV85">
        <v>999.9000000000002</v>
      </c>
      <c r="DW85">
        <v>0</v>
      </c>
      <c r="DX85">
        <v>0</v>
      </c>
      <c r="DY85">
        <v>10002.565666666669</v>
      </c>
      <c r="DZ85">
        <v>0</v>
      </c>
      <c r="EA85">
        <v>1.938899999999999</v>
      </c>
      <c r="EB85">
        <v>-13.89967</v>
      </c>
      <c r="EC85">
        <v>437.83990000000011</v>
      </c>
      <c r="ED85">
        <v>451.20743333333343</v>
      </c>
      <c r="EE85">
        <v>1.6886496666666659</v>
      </c>
      <c r="EF85">
        <v>444.21106666666668</v>
      </c>
      <c r="EG85">
        <v>15.50581</v>
      </c>
      <c r="EH85">
        <v>1.729151333333333</v>
      </c>
      <c r="EI85">
        <v>1.559334</v>
      </c>
      <c r="EJ85">
        <v>15.160643333333329</v>
      </c>
      <c r="EK85">
        <v>13.562709999999999</v>
      </c>
      <c r="EL85">
        <v>399.99279999999999</v>
      </c>
      <c r="EM85">
        <v>0.95001299999999966</v>
      </c>
      <c r="EN85">
        <v>4.9987199999999982E-2</v>
      </c>
      <c r="EO85">
        <v>0</v>
      </c>
      <c r="EP85">
        <v>2053.0639999999999</v>
      </c>
      <c r="EQ85">
        <v>8.8681199999999993</v>
      </c>
      <c r="ER85">
        <v>4554.835</v>
      </c>
      <c r="ES85">
        <v>3375.3546666666671</v>
      </c>
      <c r="ET85">
        <v>36.297566666666668</v>
      </c>
      <c r="EU85">
        <v>38.506166666666672</v>
      </c>
      <c r="EV85">
        <v>37.457999999999991</v>
      </c>
      <c r="EW85">
        <v>38.76436666666666</v>
      </c>
      <c r="EX85">
        <v>38.847699999999989</v>
      </c>
      <c r="EY85">
        <v>371.57433333333341</v>
      </c>
      <c r="EZ85">
        <v>19.55</v>
      </c>
      <c r="FA85">
        <v>0</v>
      </c>
      <c r="FB85">
        <v>598.59999990463257</v>
      </c>
      <c r="FC85">
        <v>0</v>
      </c>
      <c r="FD85">
        <v>2053.0580769230769</v>
      </c>
      <c r="FE85">
        <v>-1.1613675204646321</v>
      </c>
      <c r="FF85">
        <v>-5.8570940177822104</v>
      </c>
      <c r="FG85">
        <v>4554.8369230769231</v>
      </c>
      <c r="FH85">
        <v>15</v>
      </c>
      <c r="FI85">
        <v>1717104451.0999999</v>
      </c>
      <c r="FJ85" t="s">
        <v>702</v>
      </c>
      <c r="FK85">
        <v>1717104449.0999999</v>
      </c>
      <c r="FL85">
        <v>1717104451.0999999</v>
      </c>
      <c r="FM85">
        <v>70</v>
      </c>
      <c r="FN85">
        <v>6.9000000000000006E-2</v>
      </c>
      <c r="FO85">
        <v>0</v>
      </c>
      <c r="FP85">
        <v>0.47399999999999998</v>
      </c>
      <c r="FQ85">
        <v>7.0000000000000001E-3</v>
      </c>
      <c r="FR85">
        <v>444</v>
      </c>
      <c r="FS85">
        <v>16</v>
      </c>
      <c r="FT85">
        <v>0.14000000000000001</v>
      </c>
      <c r="FU85">
        <v>0.04</v>
      </c>
      <c r="FV85">
        <v>-13.896687500000001</v>
      </c>
      <c r="FW85">
        <v>0.25014596622891749</v>
      </c>
      <c r="FX85">
        <v>5.6931889954137407E-2</v>
      </c>
      <c r="FY85">
        <v>1</v>
      </c>
      <c r="FZ85">
        <v>430.29979425691891</v>
      </c>
      <c r="GA85">
        <v>0.64035522523581645</v>
      </c>
      <c r="GB85">
        <v>5.2358246296444068E-2</v>
      </c>
      <c r="GC85">
        <v>1</v>
      </c>
      <c r="GD85">
        <v>1.68878975</v>
      </c>
      <c r="GE85">
        <v>-1.2390619136969669E-3</v>
      </c>
      <c r="GF85">
        <v>7.0618512976413728E-4</v>
      </c>
      <c r="GG85">
        <v>1</v>
      </c>
      <c r="GH85">
        <v>3</v>
      </c>
      <c r="GI85">
        <v>3</v>
      </c>
      <c r="GJ85" t="s">
        <v>433</v>
      </c>
      <c r="GK85">
        <v>2.9925199999999998</v>
      </c>
      <c r="GL85">
        <v>2.7465700000000002</v>
      </c>
      <c r="GM85">
        <v>9.5348799999999997E-2</v>
      </c>
      <c r="GN85">
        <v>9.7641400000000003E-2</v>
      </c>
      <c r="GO85">
        <v>9.2654700000000006E-2</v>
      </c>
      <c r="GP85">
        <v>8.5769300000000007E-2</v>
      </c>
      <c r="GQ85">
        <v>27054.799999999999</v>
      </c>
      <c r="GR85">
        <v>24263.5</v>
      </c>
      <c r="GS85">
        <v>30136.6</v>
      </c>
      <c r="GT85">
        <v>27651.5</v>
      </c>
      <c r="GU85">
        <v>36005.4</v>
      </c>
      <c r="GV85">
        <v>35274.6</v>
      </c>
      <c r="GW85">
        <v>42776.1</v>
      </c>
      <c r="GX85">
        <v>41448.400000000001</v>
      </c>
      <c r="GY85">
        <v>1.7729999999999999</v>
      </c>
      <c r="GZ85">
        <v>1.93563</v>
      </c>
      <c r="HA85">
        <v>5.3092800000000002E-2</v>
      </c>
      <c r="HB85">
        <v>0</v>
      </c>
      <c r="HC85">
        <v>22.053999999999998</v>
      </c>
      <c r="HD85">
        <v>999.9</v>
      </c>
      <c r="HE85">
        <v>52.3</v>
      </c>
      <c r="HF85">
        <v>26.9</v>
      </c>
      <c r="HG85">
        <v>18.503499999999999</v>
      </c>
      <c r="HH85">
        <v>60.075499999999998</v>
      </c>
      <c r="HI85">
        <v>10.9535</v>
      </c>
      <c r="HJ85">
        <v>1</v>
      </c>
      <c r="HK85">
        <v>-7.8775399999999995E-2</v>
      </c>
      <c r="HL85">
        <v>0.29518</v>
      </c>
      <c r="HM85">
        <v>20.356300000000001</v>
      </c>
      <c r="HN85">
        <v>5.2223800000000002</v>
      </c>
      <c r="HO85">
        <v>12.008599999999999</v>
      </c>
      <c r="HP85">
        <v>4.9737999999999998</v>
      </c>
      <c r="HQ85">
        <v>3.2918799999999999</v>
      </c>
      <c r="HR85">
        <v>9999</v>
      </c>
      <c r="HS85">
        <v>9999</v>
      </c>
      <c r="HT85">
        <v>9999</v>
      </c>
      <c r="HU85">
        <v>999.9</v>
      </c>
      <c r="HV85">
        <v>1.8678900000000001</v>
      </c>
      <c r="HW85">
        <v>1.85924</v>
      </c>
      <c r="HX85">
        <v>1.85842</v>
      </c>
      <c r="HY85">
        <v>1.8605100000000001</v>
      </c>
      <c r="HZ85">
        <v>1.86483</v>
      </c>
      <c r="IA85">
        <v>1.8643700000000001</v>
      </c>
      <c r="IB85">
        <v>1.8666100000000001</v>
      </c>
      <c r="IC85">
        <v>1.8635600000000001</v>
      </c>
      <c r="ID85">
        <v>5</v>
      </c>
      <c r="IE85">
        <v>0</v>
      </c>
      <c r="IF85">
        <v>0</v>
      </c>
      <c r="IG85">
        <v>0</v>
      </c>
      <c r="IH85" t="s">
        <v>434</v>
      </c>
      <c r="II85" t="s">
        <v>435</v>
      </c>
      <c r="IJ85" t="s">
        <v>436</v>
      </c>
      <c r="IK85" t="s">
        <v>436</v>
      </c>
      <c r="IL85" t="s">
        <v>436</v>
      </c>
      <c r="IM85" t="s">
        <v>436</v>
      </c>
      <c r="IN85">
        <v>0</v>
      </c>
      <c r="IO85">
        <v>100</v>
      </c>
      <c r="IP85">
        <v>100</v>
      </c>
      <c r="IQ85">
        <v>0.47399999999999998</v>
      </c>
      <c r="IR85">
        <v>7.0000000000000001E-3</v>
      </c>
      <c r="IS85">
        <v>0.40560000000004948</v>
      </c>
      <c r="IT85">
        <v>0</v>
      </c>
      <c r="IU85">
        <v>0</v>
      </c>
      <c r="IV85">
        <v>0</v>
      </c>
      <c r="IW85">
        <v>7.8850000000016962E-3</v>
      </c>
      <c r="IX85">
        <v>0</v>
      </c>
      <c r="IY85">
        <v>0</v>
      </c>
      <c r="IZ85">
        <v>0</v>
      </c>
      <c r="JA85">
        <v>-1</v>
      </c>
      <c r="JB85">
        <v>-1</v>
      </c>
      <c r="JC85">
        <v>-1</v>
      </c>
      <c r="JD85">
        <v>-1</v>
      </c>
      <c r="JE85">
        <v>9.6999999999999993</v>
      </c>
      <c r="JF85">
        <v>9.6</v>
      </c>
      <c r="JG85">
        <v>0.15625</v>
      </c>
      <c r="JH85">
        <v>4.99756</v>
      </c>
      <c r="JI85">
        <v>1.4477500000000001</v>
      </c>
      <c r="JJ85">
        <v>2.31812</v>
      </c>
      <c r="JK85">
        <v>1.3964799999999999</v>
      </c>
      <c r="JL85">
        <v>2.47559</v>
      </c>
      <c r="JM85">
        <v>32.178400000000003</v>
      </c>
      <c r="JN85">
        <v>24.253900000000002</v>
      </c>
      <c r="JO85">
        <v>2</v>
      </c>
      <c r="JP85">
        <v>358.17500000000001</v>
      </c>
      <c r="JQ85">
        <v>503.03199999999998</v>
      </c>
      <c r="JR85">
        <v>21.9999</v>
      </c>
      <c r="JS85">
        <v>25.9666</v>
      </c>
      <c r="JT85">
        <v>30.0001</v>
      </c>
      <c r="JU85">
        <v>26.227</v>
      </c>
      <c r="JV85">
        <v>26.256</v>
      </c>
      <c r="JW85">
        <v>-1</v>
      </c>
      <c r="JX85">
        <v>21.133299999999998</v>
      </c>
      <c r="JY85">
        <v>75.943200000000004</v>
      </c>
      <c r="JZ85">
        <v>22</v>
      </c>
      <c r="KA85">
        <v>400</v>
      </c>
      <c r="KB85">
        <v>15.4917</v>
      </c>
      <c r="KC85">
        <v>101.07899999999999</v>
      </c>
      <c r="KD85">
        <v>100.71</v>
      </c>
    </row>
    <row r="86" spans="1:290" x14ac:dyDescent="0.35">
      <c r="A86">
        <v>68</v>
      </c>
      <c r="B86">
        <v>1717104730.0999999</v>
      </c>
      <c r="C86">
        <v>21900.099999904629</v>
      </c>
      <c r="D86" t="s">
        <v>703</v>
      </c>
      <c r="E86" t="s">
        <v>704</v>
      </c>
      <c r="F86">
        <v>15</v>
      </c>
      <c r="G86">
        <v>1717104722.099999</v>
      </c>
      <c r="H86">
        <f t="shared" si="50"/>
        <v>1.4244329113801222E-3</v>
      </c>
      <c r="I86">
        <f t="shared" si="51"/>
        <v>1.4244329113801222</v>
      </c>
      <c r="J86">
        <f t="shared" si="52"/>
        <v>10.900074526965483</v>
      </c>
      <c r="K86">
        <f t="shared" si="53"/>
        <v>433.54867741935482</v>
      </c>
      <c r="L86">
        <f t="shared" si="54"/>
        <v>282.42289269376363</v>
      </c>
      <c r="M86">
        <f t="shared" si="55"/>
        <v>28.429339063589232</v>
      </c>
      <c r="N86">
        <f t="shared" si="56"/>
        <v>43.642008738612702</v>
      </c>
      <c r="O86">
        <f t="shared" si="57"/>
        <v>0.12320470294308535</v>
      </c>
      <c r="P86">
        <f t="shared" si="58"/>
        <v>2.9395937264965415</v>
      </c>
      <c r="Q86">
        <f t="shared" si="59"/>
        <v>0.12040622751453069</v>
      </c>
      <c r="R86">
        <f t="shared" si="60"/>
        <v>7.5500029870641666E-2</v>
      </c>
      <c r="S86">
        <f t="shared" si="61"/>
        <v>77.16584654029343</v>
      </c>
      <c r="T86">
        <f t="shared" si="62"/>
        <v>23.440769719788989</v>
      </c>
      <c r="U86">
        <f t="shared" si="63"/>
        <v>23.440769719788989</v>
      </c>
      <c r="V86">
        <f t="shared" si="64"/>
        <v>2.8958298759924186</v>
      </c>
      <c r="W86">
        <f t="shared" si="65"/>
        <v>60.128177860030995</v>
      </c>
      <c r="X86">
        <f t="shared" si="66"/>
        <v>1.7323482443503342</v>
      </c>
      <c r="Y86">
        <f t="shared" si="67"/>
        <v>2.8810922033642368</v>
      </c>
      <c r="Z86">
        <f t="shared" si="68"/>
        <v>1.1634816316420844</v>
      </c>
      <c r="AA86">
        <f t="shared" si="69"/>
        <v>-62.817491391863392</v>
      </c>
      <c r="AB86">
        <f t="shared" si="70"/>
        <v>-13.40000038479215</v>
      </c>
      <c r="AC86">
        <f t="shared" si="71"/>
        <v>-0.94876070444221894</v>
      </c>
      <c r="AD86">
        <f t="shared" si="72"/>
        <v>-4.0594080433464796E-4</v>
      </c>
      <c r="AE86">
        <f t="shared" si="73"/>
        <v>11.137889705772286</v>
      </c>
      <c r="AF86">
        <f t="shared" si="74"/>
        <v>1.4272298411472779</v>
      </c>
      <c r="AG86">
        <f t="shared" si="75"/>
        <v>10.900074526965483</v>
      </c>
      <c r="AH86">
        <v>454.88927064686311</v>
      </c>
      <c r="AI86">
        <v>441.44295151515132</v>
      </c>
      <c r="AJ86">
        <v>3.0355744928682121E-2</v>
      </c>
      <c r="AK86">
        <v>67.058276924765863</v>
      </c>
      <c r="AL86">
        <f t="shared" si="76"/>
        <v>1.4244329113801222</v>
      </c>
      <c r="AM86">
        <v>15.526350157481399</v>
      </c>
      <c r="AN86">
        <v>17.205520606060599</v>
      </c>
      <c r="AO86">
        <v>-4.4638946329759189E-6</v>
      </c>
      <c r="AP86">
        <v>78.108328648705523</v>
      </c>
      <c r="AQ86">
        <v>122</v>
      </c>
      <c r="AR86">
        <v>24</v>
      </c>
      <c r="AS86">
        <f t="shared" si="77"/>
        <v>1</v>
      </c>
      <c r="AT86">
        <f t="shared" si="78"/>
        <v>0</v>
      </c>
      <c r="AU86">
        <f t="shared" si="79"/>
        <v>53834.137968664247</v>
      </c>
      <c r="AV86" t="s">
        <v>476</v>
      </c>
      <c r="AW86">
        <v>10253.9</v>
      </c>
      <c r="AX86">
        <v>1242.208461538462</v>
      </c>
      <c r="AY86">
        <v>6166.32</v>
      </c>
      <c r="AZ86">
        <f t="shared" si="80"/>
        <v>0.79854946523397063</v>
      </c>
      <c r="BA86">
        <v>-1.9353733883053861</v>
      </c>
      <c r="BB86" t="s">
        <v>705</v>
      </c>
      <c r="BC86">
        <v>10266.1</v>
      </c>
      <c r="BD86">
        <v>2064.1615384615388</v>
      </c>
      <c r="BE86">
        <v>3884.77</v>
      </c>
      <c r="BF86">
        <f t="shared" si="81"/>
        <v>0.46865283183778217</v>
      </c>
      <c r="BG86">
        <v>0.5</v>
      </c>
      <c r="BH86">
        <f t="shared" si="82"/>
        <v>336.55249843143702</v>
      </c>
      <c r="BI86">
        <f t="shared" si="83"/>
        <v>10.900074526965483</v>
      </c>
      <c r="BJ86">
        <f t="shared" si="84"/>
        <v>78.863140725986852</v>
      </c>
      <c r="BK86">
        <f t="shared" si="85"/>
        <v>3.8138025939765015E-2</v>
      </c>
      <c r="BL86">
        <f t="shared" si="86"/>
        <v>0.5873063270154989</v>
      </c>
      <c r="BM86">
        <f t="shared" si="87"/>
        <v>1110.7876494787961</v>
      </c>
      <c r="BN86" t="s">
        <v>431</v>
      </c>
      <c r="BO86">
        <v>0</v>
      </c>
      <c r="BP86">
        <f t="shared" si="88"/>
        <v>1110.7876494787961</v>
      </c>
      <c r="BQ86">
        <f t="shared" si="89"/>
        <v>0.71406604522821271</v>
      </c>
      <c r="BR86">
        <f t="shared" si="90"/>
        <v>0.65631580575715875</v>
      </c>
      <c r="BS86">
        <f t="shared" si="91"/>
        <v>0.45129767585500302</v>
      </c>
      <c r="BT86">
        <f t="shared" si="92"/>
        <v>0.68895593727531268</v>
      </c>
      <c r="BU86">
        <f t="shared" si="93"/>
        <v>0.46334246943415797</v>
      </c>
      <c r="BV86">
        <f t="shared" si="94"/>
        <v>0.35318335198520134</v>
      </c>
      <c r="BW86">
        <f t="shared" si="95"/>
        <v>0.64681664801479866</v>
      </c>
      <c r="DF86">
        <f t="shared" si="96"/>
        <v>399.95916129032258</v>
      </c>
      <c r="DG86">
        <f t="shared" si="97"/>
        <v>336.55249843143702</v>
      </c>
      <c r="DH86">
        <f t="shared" si="98"/>
        <v>0.84146715716092846</v>
      </c>
      <c r="DI86">
        <f t="shared" si="99"/>
        <v>0.19293431432185706</v>
      </c>
      <c r="DJ86">
        <v>1717104722.099999</v>
      </c>
      <c r="DK86">
        <v>433.54867741935482</v>
      </c>
      <c r="DL86">
        <v>447.65022580645149</v>
      </c>
      <c r="DM86">
        <v>17.209503225806451</v>
      </c>
      <c r="DN86">
        <v>15.52707096774194</v>
      </c>
      <c r="DO86">
        <v>433.12067741935482</v>
      </c>
      <c r="DP86">
        <v>17.201503225806452</v>
      </c>
      <c r="DQ86">
        <v>500.22861290322578</v>
      </c>
      <c r="DR86">
        <v>100.5623225806452</v>
      </c>
      <c r="DS86">
        <v>9.9981358064516149E-2</v>
      </c>
      <c r="DT86">
        <v>23.356216129032259</v>
      </c>
      <c r="DU86">
        <v>22.899154838709681</v>
      </c>
      <c r="DV86">
        <v>999.90000000000032</v>
      </c>
      <c r="DW86">
        <v>0</v>
      </c>
      <c r="DX86">
        <v>0</v>
      </c>
      <c r="DY86">
        <v>10001.129354838709</v>
      </c>
      <c r="DZ86">
        <v>0</v>
      </c>
      <c r="EA86">
        <v>1.938899999999999</v>
      </c>
      <c r="EB86">
        <v>-14.05512903225806</v>
      </c>
      <c r="EC86">
        <v>441.18738709677422</v>
      </c>
      <c r="ED86">
        <v>454.71045161290323</v>
      </c>
      <c r="EE86">
        <v>1.681926451612904</v>
      </c>
      <c r="EF86">
        <v>447.65022580645149</v>
      </c>
      <c r="EG86">
        <v>15.52707096774194</v>
      </c>
      <c r="EH86">
        <v>1.7305767741935489</v>
      </c>
      <c r="EI86">
        <v>1.5614370967741931</v>
      </c>
      <c r="EJ86">
        <v>15.17344193548387</v>
      </c>
      <c r="EK86">
        <v>13.58342580645161</v>
      </c>
      <c r="EL86">
        <v>399.95916129032258</v>
      </c>
      <c r="EM86">
        <v>0.94998196774193533</v>
      </c>
      <c r="EN86">
        <v>5.0018132258064493E-2</v>
      </c>
      <c r="EO86">
        <v>0</v>
      </c>
      <c r="EP86">
        <v>2064.11064516129</v>
      </c>
      <c r="EQ86">
        <v>8.8681199999999976</v>
      </c>
      <c r="ER86">
        <v>4565.1719354838706</v>
      </c>
      <c r="ES86">
        <v>3375.0312903225799</v>
      </c>
      <c r="ET86">
        <v>35.436999999999991</v>
      </c>
      <c r="EU86">
        <v>37.75</v>
      </c>
      <c r="EV86">
        <v>36.594516129032243</v>
      </c>
      <c r="EW86">
        <v>37.811999999999983</v>
      </c>
      <c r="EX86">
        <v>38.036000000000001</v>
      </c>
      <c r="EY86">
        <v>371.52903225806449</v>
      </c>
      <c r="EZ86">
        <v>19.559999999999992</v>
      </c>
      <c r="FA86">
        <v>0</v>
      </c>
      <c r="FB86">
        <v>299.59999990463263</v>
      </c>
      <c r="FC86">
        <v>0</v>
      </c>
      <c r="FD86">
        <v>2064.1615384615388</v>
      </c>
      <c r="FE86">
        <v>3.448205129363016</v>
      </c>
      <c r="FF86">
        <v>12.903247893206929</v>
      </c>
      <c r="FG86">
        <v>4565.5223076923075</v>
      </c>
      <c r="FH86">
        <v>15</v>
      </c>
      <c r="FI86">
        <v>1717104751.5999999</v>
      </c>
      <c r="FJ86" t="s">
        <v>706</v>
      </c>
      <c r="FK86">
        <v>1717104750.0999999</v>
      </c>
      <c r="FL86">
        <v>1717104751.5999999</v>
      </c>
      <c r="FM86">
        <v>71</v>
      </c>
      <c r="FN86">
        <v>-4.5999999999999999E-2</v>
      </c>
      <c r="FO86">
        <v>1E-3</v>
      </c>
      <c r="FP86">
        <v>0.42799999999999999</v>
      </c>
      <c r="FQ86">
        <v>8.0000000000000002E-3</v>
      </c>
      <c r="FR86">
        <v>448</v>
      </c>
      <c r="FS86">
        <v>16</v>
      </c>
      <c r="FT86">
        <v>0.12</v>
      </c>
      <c r="FU86">
        <v>0.05</v>
      </c>
      <c r="FV86">
        <v>-14.088082926829269</v>
      </c>
      <c r="FW86">
        <v>0.6232411149826077</v>
      </c>
      <c r="FX86">
        <v>7.0252460776062509E-2</v>
      </c>
      <c r="FY86">
        <v>0</v>
      </c>
      <c r="FZ86">
        <v>433.58645455861802</v>
      </c>
      <c r="GA86">
        <v>2.2208142432944551</v>
      </c>
      <c r="GB86">
        <v>0.1607836525490163</v>
      </c>
      <c r="GC86">
        <v>0</v>
      </c>
      <c r="GD86">
        <v>1.683014146341463</v>
      </c>
      <c r="GE86">
        <v>-2.512369337978922E-2</v>
      </c>
      <c r="GF86">
        <v>2.511170143733654E-3</v>
      </c>
      <c r="GG86">
        <v>1</v>
      </c>
      <c r="GH86">
        <v>1</v>
      </c>
      <c r="GI86">
        <v>3</v>
      </c>
      <c r="GJ86" t="s">
        <v>634</v>
      </c>
      <c r="GK86">
        <v>2.9921799999999998</v>
      </c>
      <c r="GL86">
        <v>2.7464</v>
      </c>
      <c r="GM86">
        <v>9.5922400000000005E-2</v>
      </c>
      <c r="GN86">
        <v>9.8236500000000004E-2</v>
      </c>
      <c r="GO86">
        <v>9.2700299999999999E-2</v>
      </c>
      <c r="GP86">
        <v>8.5858199999999996E-2</v>
      </c>
      <c r="GQ86">
        <v>27037.8</v>
      </c>
      <c r="GR86">
        <v>24248.1</v>
      </c>
      <c r="GS86">
        <v>30136.7</v>
      </c>
      <c r="GT86">
        <v>27652.2</v>
      </c>
      <c r="GU86">
        <v>36003.800000000003</v>
      </c>
      <c r="GV86">
        <v>35272.400000000001</v>
      </c>
      <c r="GW86">
        <v>42776.4</v>
      </c>
      <c r="GX86">
        <v>41449.800000000003</v>
      </c>
      <c r="GY86">
        <v>1.7722500000000001</v>
      </c>
      <c r="GZ86">
        <v>1.9358500000000001</v>
      </c>
      <c r="HA86">
        <v>5.1289800000000003E-2</v>
      </c>
      <c r="HB86">
        <v>0</v>
      </c>
      <c r="HC86">
        <v>22.050999999999998</v>
      </c>
      <c r="HD86">
        <v>999.9</v>
      </c>
      <c r="HE86">
        <v>52.4</v>
      </c>
      <c r="HF86">
        <v>26.9</v>
      </c>
      <c r="HG86">
        <v>18.542000000000002</v>
      </c>
      <c r="HH86">
        <v>60.525599999999997</v>
      </c>
      <c r="HI86">
        <v>11.822900000000001</v>
      </c>
      <c r="HJ86">
        <v>1</v>
      </c>
      <c r="HK86">
        <v>-7.9253000000000004E-2</v>
      </c>
      <c r="HL86">
        <v>0.29144900000000001</v>
      </c>
      <c r="HM86">
        <v>20.3565</v>
      </c>
      <c r="HN86">
        <v>5.22058</v>
      </c>
      <c r="HO86">
        <v>12.007400000000001</v>
      </c>
      <c r="HP86">
        <v>4.9738499999999997</v>
      </c>
      <c r="HQ86">
        <v>3.2919</v>
      </c>
      <c r="HR86">
        <v>9999</v>
      </c>
      <c r="HS86">
        <v>9999</v>
      </c>
      <c r="HT86">
        <v>9999</v>
      </c>
      <c r="HU86">
        <v>999.9</v>
      </c>
      <c r="HV86">
        <v>1.8678300000000001</v>
      </c>
      <c r="HW86">
        <v>1.85917</v>
      </c>
      <c r="HX86">
        <v>1.85842</v>
      </c>
      <c r="HY86">
        <v>1.86052</v>
      </c>
      <c r="HZ86">
        <v>1.8647899999999999</v>
      </c>
      <c r="IA86">
        <v>1.86435</v>
      </c>
      <c r="IB86">
        <v>1.8666100000000001</v>
      </c>
      <c r="IC86">
        <v>1.8635600000000001</v>
      </c>
      <c r="ID86">
        <v>5</v>
      </c>
      <c r="IE86">
        <v>0</v>
      </c>
      <c r="IF86">
        <v>0</v>
      </c>
      <c r="IG86">
        <v>0</v>
      </c>
      <c r="IH86" t="s">
        <v>434</v>
      </c>
      <c r="II86" t="s">
        <v>435</v>
      </c>
      <c r="IJ86" t="s">
        <v>436</v>
      </c>
      <c r="IK86" t="s">
        <v>436</v>
      </c>
      <c r="IL86" t="s">
        <v>436</v>
      </c>
      <c r="IM86" t="s">
        <v>436</v>
      </c>
      <c r="IN86">
        <v>0</v>
      </c>
      <c r="IO86">
        <v>100</v>
      </c>
      <c r="IP86">
        <v>100</v>
      </c>
      <c r="IQ86">
        <v>0.42799999999999999</v>
      </c>
      <c r="IR86">
        <v>8.0000000000000002E-3</v>
      </c>
      <c r="IS86">
        <v>0.47439999999994598</v>
      </c>
      <c r="IT86">
        <v>0</v>
      </c>
      <c r="IU86">
        <v>0</v>
      </c>
      <c r="IV86">
        <v>0</v>
      </c>
      <c r="IW86">
        <v>7.4999999999985079E-3</v>
      </c>
      <c r="IX86">
        <v>0</v>
      </c>
      <c r="IY86">
        <v>0</v>
      </c>
      <c r="IZ86">
        <v>0</v>
      </c>
      <c r="JA86">
        <v>-1</v>
      </c>
      <c r="JB86">
        <v>-1</v>
      </c>
      <c r="JC86">
        <v>-1</v>
      </c>
      <c r="JD86">
        <v>-1</v>
      </c>
      <c r="JE86">
        <v>4.7</v>
      </c>
      <c r="JF86">
        <v>4.7</v>
      </c>
      <c r="JG86">
        <v>0.15625</v>
      </c>
      <c r="JH86">
        <v>4.99756</v>
      </c>
      <c r="JI86">
        <v>1.4477500000000001</v>
      </c>
      <c r="JJ86">
        <v>2.31812</v>
      </c>
      <c r="JK86">
        <v>1.3952599999999999</v>
      </c>
      <c r="JL86">
        <v>2.4438499999999999</v>
      </c>
      <c r="JM86">
        <v>32.178400000000003</v>
      </c>
      <c r="JN86">
        <v>24.262599999999999</v>
      </c>
      <c r="JO86">
        <v>2</v>
      </c>
      <c r="JP86">
        <v>357.755</v>
      </c>
      <c r="JQ86">
        <v>503.08699999999999</v>
      </c>
      <c r="JR86">
        <v>22.0001</v>
      </c>
      <c r="JS86">
        <v>25.954699999999999</v>
      </c>
      <c r="JT86">
        <v>30</v>
      </c>
      <c r="JU86">
        <v>26.215900000000001</v>
      </c>
      <c r="JV86">
        <v>26.244900000000001</v>
      </c>
      <c r="JW86">
        <v>-1</v>
      </c>
      <c r="JX86">
        <v>21.0382</v>
      </c>
      <c r="JY86">
        <v>76.205500000000001</v>
      </c>
      <c r="JZ86">
        <v>22</v>
      </c>
      <c r="KA86">
        <v>400</v>
      </c>
      <c r="KB86">
        <v>15.486800000000001</v>
      </c>
      <c r="KC86">
        <v>101.07899999999999</v>
      </c>
      <c r="KD86">
        <v>100.71299999999999</v>
      </c>
    </row>
    <row r="87" spans="1:290" x14ac:dyDescent="0.35">
      <c r="A87">
        <v>69</v>
      </c>
      <c r="B87">
        <v>1717105030.0999999</v>
      </c>
      <c r="C87">
        <v>22200.099999904629</v>
      </c>
      <c r="D87" t="s">
        <v>707</v>
      </c>
      <c r="E87" t="s">
        <v>708</v>
      </c>
      <c r="F87">
        <v>15</v>
      </c>
      <c r="G87">
        <v>1717105022.349999</v>
      </c>
      <c r="H87">
        <f t="shared" si="50"/>
        <v>1.4160387031073762E-3</v>
      </c>
      <c r="I87">
        <f t="shared" si="51"/>
        <v>1.4160387031073762</v>
      </c>
      <c r="J87">
        <f t="shared" si="52"/>
        <v>10.857897514641039</v>
      </c>
      <c r="K87">
        <f t="shared" si="53"/>
        <v>435.25243333333339</v>
      </c>
      <c r="L87">
        <f t="shared" si="54"/>
        <v>282.39939994572029</v>
      </c>
      <c r="M87">
        <f t="shared" si="55"/>
        <v>28.428914249676822</v>
      </c>
      <c r="N87">
        <f t="shared" si="56"/>
        <v>43.816502820384393</v>
      </c>
      <c r="O87">
        <f t="shared" si="57"/>
        <v>0.12130761769251187</v>
      </c>
      <c r="P87">
        <f t="shared" si="58"/>
        <v>2.9380711834312168</v>
      </c>
      <c r="Q87">
        <f t="shared" si="59"/>
        <v>0.11859226449452023</v>
      </c>
      <c r="R87">
        <f t="shared" si="60"/>
        <v>7.4359066669341445E-2</v>
      </c>
      <c r="S87">
        <f t="shared" si="61"/>
        <v>77.177044184492601</v>
      </c>
      <c r="T87">
        <f t="shared" si="62"/>
        <v>23.514505561665473</v>
      </c>
      <c r="U87">
        <f t="shared" si="63"/>
        <v>23.514505561665473</v>
      </c>
      <c r="V87">
        <f t="shared" si="64"/>
        <v>2.908735795228409</v>
      </c>
      <c r="W87">
        <f t="shared" si="65"/>
        <v>59.941299767259103</v>
      </c>
      <c r="X87">
        <f t="shared" si="66"/>
        <v>1.734426509395721</v>
      </c>
      <c r="Y87">
        <f t="shared" si="67"/>
        <v>2.8935417085217967</v>
      </c>
      <c r="Z87">
        <f t="shared" si="68"/>
        <v>1.174309285832688</v>
      </c>
      <c r="AA87">
        <f t="shared" si="69"/>
        <v>-62.447306807035289</v>
      </c>
      <c r="AB87">
        <f t="shared" si="70"/>
        <v>-13.755045950599438</v>
      </c>
      <c r="AC87">
        <f t="shared" si="71"/>
        <v>-0.97511981631586508</v>
      </c>
      <c r="AD87">
        <f t="shared" si="72"/>
        <v>-4.2838945799417161E-4</v>
      </c>
      <c r="AE87">
        <f t="shared" si="73"/>
        <v>10.845257469359426</v>
      </c>
      <c r="AF87">
        <f t="shared" si="74"/>
        <v>1.4162564697934483</v>
      </c>
      <c r="AG87">
        <f t="shared" si="75"/>
        <v>10.857897514641039</v>
      </c>
      <c r="AH87">
        <v>456.13130909416662</v>
      </c>
      <c r="AI87">
        <v>442.89757575757562</v>
      </c>
      <c r="AJ87">
        <v>8.5252244092674648E-4</v>
      </c>
      <c r="AK87">
        <v>67.059821249910357</v>
      </c>
      <c r="AL87">
        <f t="shared" si="76"/>
        <v>1.4160387031073762</v>
      </c>
      <c r="AM87">
        <v>15.56014722597105</v>
      </c>
      <c r="AN87">
        <v>17.229319393939392</v>
      </c>
      <c r="AO87">
        <v>-4.370713905708003E-7</v>
      </c>
      <c r="AP87">
        <v>78.115940448910536</v>
      </c>
      <c r="AQ87">
        <v>122</v>
      </c>
      <c r="AR87">
        <v>24</v>
      </c>
      <c r="AS87">
        <f t="shared" si="77"/>
        <v>1</v>
      </c>
      <c r="AT87">
        <f t="shared" si="78"/>
        <v>0</v>
      </c>
      <c r="AU87">
        <f t="shared" si="79"/>
        <v>53776.597011236605</v>
      </c>
      <c r="AV87" t="s">
        <v>476</v>
      </c>
      <c r="AW87">
        <v>10253.9</v>
      </c>
      <c r="AX87">
        <v>1242.208461538462</v>
      </c>
      <c r="AY87">
        <v>6166.32</v>
      </c>
      <c r="AZ87">
        <f t="shared" si="80"/>
        <v>0.79854946523397063</v>
      </c>
      <c r="BA87">
        <v>-1.9353733883053861</v>
      </c>
      <c r="BB87" t="s">
        <v>709</v>
      </c>
      <c r="BC87">
        <v>10264.299999999999</v>
      </c>
      <c r="BD87">
        <v>2065.5973076923078</v>
      </c>
      <c r="BE87">
        <v>3866.36</v>
      </c>
      <c r="BF87">
        <f t="shared" si="81"/>
        <v>0.46575142829630256</v>
      </c>
      <c r="BG87">
        <v>0.5</v>
      </c>
      <c r="BH87">
        <f t="shared" si="82"/>
        <v>336.60441542557953</v>
      </c>
      <c r="BI87">
        <f t="shared" si="83"/>
        <v>10.857897514641039</v>
      </c>
      <c r="BJ87">
        <f t="shared" si="84"/>
        <v>78.386993627652828</v>
      </c>
      <c r="BK87">
        <f t="shared" si="85"/>
        <v>3.8006842206069966E-2</v>
      </c>
      <c r="BL87">
        <f t="shared" si="86"/>
        <v>0.59486442028160846</v>
      </c>
      <c r="BM87">
        <f t="shared" si="87"/>
        <v>1109.2773697837276</v>
      </c>
      <c r="BN87" t="s">
        <v>431</v>
      </c>
      <c r="BO87">
        <v>0</v>
      </c>
      <c r="BP87">
        <f t="shared" si="88"/>
        <v>1109.2773697837276</v>
      </c>
      <c r="BQ87">
        <f t="shared" si="89"/>
        <v>0.71309516708642562</v>
      </c>
      <c r="BR87">
        <f t="shared" si="90"/>
        <v>0.65314063226550312</v>
      </c>
      <c r="BS87">
        <f t="shared" si="91"/>
        <v>0.45480336397750282</v>
      </c>
      <c r="BT87">
        <f t="shared" si="92"/>
        <v>0.68622663970215148</v>
      </c>
      <c r="BU87">
        <f t="shared" si="93"/>
        <v>0.46708121496341781</v>
      </c>
      <c r="BV87">
        <f t="shared" si="94"/>
        <v>0.3507528403335245</v>
      </c>
      <c r="BW87">
        <f t="shared" si="95"/>
        <v>0.6492471596664755</v>
      </c>
      <c r="DF87">
        <f t="shared" si="96"/>
        <v>400.02133333333319</v>
      </c>
      <c r="DG87">
        <f t="shared" si="97"/>
        <v>336.60441542557953</v>
      </c>
      <c r="DH87">
        <f t="shared" si="98"/>
        <v>0.84146616036872945</v>
      </c>
      <c r="DI87">
        <f t="shared" si="99"/>
        <v>0.19293232073745892</v>
      </c>
      <c r="DJ87">
        <v>1717105022.349999</v>
      </c>
      <c r="DK87">
        <v>435.25243333333339</v>
      </c>
      <c r="DL87">
        <v>448.99986666666672</v>
      </c>
      <c r="DM87">
        <v>17.228973333333329</v>
      </c>
      <c r="DN87">
        <v>15.55954666666667</v>
      </c>
      <c r="DO87">
        <v>434.81143333333341</v>
      </c>
      <c r="DP87">
        <v>17.22097333333333</v>
      </c>
      <c r="DQ87">
        <v>500.23970000000008</v>
      </c>
      <c r="DR87">
        <v>100.5691666666667</v>
      </c>
      <c r="DS87">
        <v>0.1000070466666667</v>
      </c>
      <c r="DT87">
        <v>23.42766666666666</v>
      </c>
      <c r="DU87">
        <v>22.936060000000001</v>
      </c>
      <c r="DV87">
        <v>999.9000000000002</v>
      </c>
      <c r="DW87">
        <v>0</v>
      </c>
      <c r="DX87">
        <v>0</v>
      </c>
      <c r="DY87">
        <v>9991.7873333333337</v>
      </c>
      <c r="DZ87">
        <v>0</v>
      </c>
      <c r="EA87">
        <v>1.9943</v>
      </c>
      <c r="EB87">
        <v>-13.760393333333329</v>
      </c>
      <c r="EC87">
        <v>442.86976666666658</v>
      </c>
      <c r="ED87">
        <v>456.09649999999999</v>
      </c>
      <c r="EE87">
        <v>1.6698630000000001</v>
      </c>
      <c r="EF87">
        <v>448.99986666666672</v>
      </c>
      <c r="EG87">
        <v>15.55954666666667</v>
      </c>
      <c r="EH87">
        <v>1.732747333333333</v>
      </c>
      <c r="EI87">
        <v>1.564810333333333</v>
      </c>
      <c r="EJ87">
        <v>15.192946666666669</v>
      </c>
      <c r="EK87">
        <v>13.616569999999999</v>
      </c>
      <c r="EL87">
        <v>400.02133333333319</v>
      </c>
      <c r="EM87">
        <v>0.95002746666666638</v>
      </c>
      <c r="EN87">
        <v>4.9972736666666649E-2</v>
      </c>
      <c r="EO87">
        <v>0</v>
      </c>
      <c r="EP87">
        <v>2065.6030000000001</v>
      </c>
      <c r="EQ87">
        <v>8.8681199999999993</v>
      </c>
      <c r="ER87">
        <v>4581.1890000000003</v>
      </c>
      <c r="ES87">
        <v>3375.616</v>
      </c>
      <c r="ET87">
        <v>36.530999999999992</v>
      </c>
      <c r="EU87">
        <v>38.85383333333332</v>
      </c>
      <c r="EV87">
        <v>37.695500000000003</v>
      </c>
      <c r="EW87">
        <v>39.420533333333317</v>
      </c>
      <c r="EX87">
        <v>39.120699999999992</v>
      </c>
      <c r="EY87">
        <v>371.60633333333328</v>
      </c>
      <c r="EZ87">
        <v>19.55</v>
      </c>
      <c r="FA87">
        <v>0</v>
      </c>
      <c r="FB87">
        <v>299.40000009536737</v>
      </c>
      <c r="FC87">
        <v>0</v>
      </c>
      <c r="FD87">
        <v>2065.5973076923078</v>
      </c>
      <c r="FE87">
        <v>0.26017093857186407</v>
      </c>
      <c r="FF87">
        <v>-3.8947008483350669</v>
      </c>
      <c r="FG87">
        <v>4581.2700000000004</v>
      </c>
      <c r="FH87">
        <v>15</v>
      </c>
      <c r="FI87">
        <v>1717105052.5999999</v>
      </c>
      <c r="FJ87" t="s">
        <v>710</v>
      </c>
      <c r="FK87">
        <v>1717105052.5999999</v>
      </c>
      <c r="FL87">
        <v>1717105052.0999999</v>
      </c>
      <c r="FM87">
        <v>72</v>
      </c>
      <c r="FN87">
        <v>1.2999999999999999E-2</v>
      </c>
      <c r="FO87">
        <v>0</v>
      </c>
      <c r="FP87">
        <v>0.441</v>
      </c>
      <c r="FQ87">
        <v>8.0000000000000002E-3</v>
      </c>
      <c r="FR87">
        <v>448</v>
      </c>
      <c r="FS87">
        <v>16</v>
      </c>
      <c r="FT87">
        <v>0.12</v>
      </c>
      <c r="FU87">
        <v>0.04</v>
      </c>
      <c r="FV87">
        <v>-13.767465853658541</v>
      </c>
      <c r="FW87">
        <v>-7.3898257839720219E-2</v>
      </c>
      <c r="FX87">
        <v>3.2771028324451543E-2</v>
      </c>
      <c r="FY87">
        <v>1</v>
      </c>
      <c r="FZ87">
        <v>435.23828787586609</v>
      </c>
      <c r="GA87">
        <v>-1.220103476477508E-2</v>
      </c>
      <c r="GB87">
        <v>8.5328748922575606E-3</v>
      </c>
      <c r="GC87">
        <v>1</v>
      </c>
      <c r="GD87">
        <v>1.669352195121951</v>
      </c>
      <c r="GE87">
        <v>6.3485017421646174E-3</v>
      </c>
      <c r="GF87">
        <v>1.0307007140423451E-3</v>
      </c>
      <c r="GG87">
        <v>1</v>
      </c>
      <c r="GH87">
        <v>3</v>
      </c>
      <c r="GI87">
        <v>3</v>
      </c>
      <c r="GJ87" t="s">
        <v>433</v>
      </c>
      <c r="GK87">
        <v>2.9922900000000001</v>
      </c>
      <c r="GL87">
        <v>2.7463799999999998</v>
      </c>
      <c r="GM87">
        <v>9.6171199999999998E-2</v>
      </c>
      <c r="GN87">
        <v>9.8394200000000001E-2</v>
      </c>
      <c r="GO87">
        <v>9.2797000000000004E-2</v>
      </c>
      <c r="GP87">
        <v>8.5991499999999998E-2</v>
      </c>
      <c r="GQ87">
        <v>27029.7</v>
      </c>
      <c r="GR87">
        <v>24242.7</v>
      </c>
      <c r="GS87">
        <v>30135.9</v>
      </c>
      <c r="GT87">
        <v>27650.799999999999</v>
      </c>
      <c r="GU87">
        <v>35999.1</v>
      </c>
      <c r="GV87">
        <v>35265.4</v>
      </c>
      <c r="GW87">
        <v>42775.5</v>
      </c>
      <c r="GX87">
        <v>41447.699999999997</v>
      </c>
      <c r="GY87">
        <v>1.7726</v>
      </c>
      <c r="GZ87">
        <v>1.9362200000000001</v>
      </c>
      <c r="HA87">
        <v>5.3480300000000001E-2</v>
      </c>
      <c r="HB87">
        <v>0</v>
      </c>
      <c r="HC87">
        <v>22.063300000000002</v>
      </c>
      <c r="HD87">
        <v>999.9</v>
      </c>
      <c r="HE87">
        <v>52.4</v>
      </c>
      <c r="HF87">
        <v>26.9</v>
      </c>
      <c r="HG87">
        <v>18.540500000000002</v>
      </c>
      <c r="HH87">
        <v>60.615600000000001</v>
      </c>
      <c r="HI87">
        <v>11.306100000000001</v>
      </c>
      <c r="HJ87">
        <v>1</v>
      </c>
      <c r="HK87">
        <v>-7.9659599999999997E-2</v>
      </c>
      <c r="HL87">
        <v>0.29364899999999999</v>
      </c>
      <c r="HM87">
        <v>20.3565</v>
      </c>
      <c r="HN87">
        <v>5.2228300000000001</v>
      </c>
      <c r="HO87">
        <v>12.0076</v>
      </c>
      <c r="HP87">
        <v>4.9737999999999998</v>
      </c>
      <c r="HQ87">
        <v>3.2916799999999999</v>
      </c>
      <c r="HR87">
        <v>9999</v>
      </c>
      <c r="HS87">
        <v>9999</v>
      </c>
      <c r="HT87">
        <v>9999</v>
      </c>
      <c r="HU87">
        <v>999.9</v>
      </c>
      <c r="HV87">
        <v>1.8678399999999999</v>
      </c>
      <c r="HW87">
        <v>1.8591800000000001</v>
      </c>
      <c r="HX87">
        <v>1.85839</v>
      </c>
      <c r="HY87">
        <v>1.8605</v>
      </c>
      <c r="HZ87">
        <v>1.8647800000000001</v>
      </c>
      <c r="IA87">
        <v>1.8643400000000001</v>
      </c>
      <c r="IB87">
        <v>1.8666</v>
      </c>
      <c r="IC87">
        <v>1.8635600000000001</v>
      </c>
      <c r="ID87">
        <v>5</v>
      </c>
      <c r="IE87">
        <v>0</v>
      </c>
      <c r="IF87">
        <v>0</v>
      </c>
      <c r="IG87">
        <v>0</v>
      </c>
      <c r="IH87" t="s">
        <v>434</v>
      </c>
      <c r="II87" t="s">
        <v>435</v>
      </c>
      <c r="IJ87" t="s">
        <v>436</v>
      </c>
      <c r="IK87" t="s">
        <v>436</v>
      </c>
      <c r="IL87" t="s">
        <v>436</v>
      </c>
      <c r="IM87" t="s">
        <v>436</v>
      </c>
      <c r="IN87">
        <v>0</v>
      </c>
      <c r="IO87">
        <v>100</v>
      </c>
      <c r="IP87">
        <v>100</v>
      </c>
      <c r="IQ87">
        <v>0.441</v>
      </c>
      <c r="IR87">
        <v>8.0000000000000002E-3</v>
      </c>
      <c r="IS87">
        <v>0.42809999999991533</v>
      </c>
      <c r="IT87">
        <v>0</v>
      </c>
      <c r="IU87">
        <v>0</v>
      </c>
      <c r="IV87">
        <v>0</v>
      </c>
      <c r="IW87">
        <v>8.4380952380964658E-3</v>
      </c>
      <c r="IX87">
        <v>0</v>
      </c>
      <c r="IY87">
        <v>0</v>
      </c>
      <c r="IZ87">
        <v>0</v>
      </c>
      <c r="JA87">
        <v>-1</v>
      </c>
      <c r="JB87">
        <v>-1</v>
      </c>
      <c r="JC87">
        <v>-1</v>
      </c>
      <c r="JD87">
        <v>-1</v>
      </c>
      <c r="JE87">
        <v>4.7</v>
      </c>
      <c r="JF87">
        <v>4.5999999999999996</v>
      </c>
      <c r="JG87">
        <v>0.15625</v>
      </c>
      <c r="JH87">
        <v>4.99756</v>
      </c>
      <c r="JI87">
        <v>1.4477500000000001</v>
      </c>
      <c r="JJ87">
        <v>2.31934</v>
      </c>
      <c r="JK87">
        <v>1.3952599999999999</v>
      </c>
      <c r="JL87">
        <v>2.5122100000000001</v>
      </c>
      <c r="JM87">
        <v>32.178400000000003</v>
      </c>
      <c r="JN87">
        <v>24.262599999999999</v>
      </c>
      <c r="JO87">
        <v>2</v>
      </c>
      <c r="JP87">
        <v>357.88299999999998</v>
      </c>
      <c r="JQ87">
        <v>503.28399999999999</v>
      </c>
      <c r="JR87">
        <v>22.0002</v>
      </c>
      <c r="JS87">
        <v>25.947199999999999</v>
      </c>
      <c r="JT87">
        <v>30</v>
      </c>
      <c r="JU87">
        <v>26.209299999999999</v>
      </c>
      <c r="JV87">
        <v>26.238299999999999</v>
      </c>
      <c r="JW87">
        <v>-1</v>
      </c>
      <c r="JX87">
        <v>20.8658</v>
      </c>
      <c r="JY87">
        <v>76.278499999999994</v>
      </c>
      <c r="JZ87">
        <v>22</v>
      </c>
      <c r="KA87">
        <v>400</v>
      </c>
      <c r="KB87">
        <v>15.524900000000001</v>
      </c>
      <c r="KC87">
        <v>101.077</v>
      </c>
      <c r="KD87">
        <v>100.708</v>
      </c>
    </row>
    <row r="88" spans="1:290" x14ac:dyDescent="0.35">
      <c r="A88">
        <v>70</v>
      </c>
      <c r="B88">
        <v>1717105330.0999999</v>
      </c>
      <c r="C88">
        <v>22500.099999904629</v>
      </c>
      <c r="D88" t="s">
        <v>711</v>
      </c>
      <c r="E88" t="s">
        <v>712</v>
      </c>
      <c r="F88">
        <v>15</v>
      </c>
      <c r="G88">
        <v>1717105322.349999</v>
      </c>
      <c r="H88">
        <f t="shared" si="50"/>
        <v>1.3980827859535582E-3</v>
      </c>
      <c r="I88">
        <f t="shared" si="51"/>
        <v>1.3980827859535583</v>
      </c>
      <c r="J88">
        <f t="shared" si="52"/>
        <v>10.823830180581128</v>
      </c>
      <c r="K88">
        <f t="shared" si="53"/>
        <v>433.61450000000002</v>
      </c>
      <c r="L88">
        <f t="shared" si="54"/>
        <v>280.79758013109347</v>
      </c>
      <c r="M88">
        <f t="shared" si="55"/>
        <v>28.267500742820349</v>
      </c>
      <c r="N88">
        <f t="shared" si="56"/>
        <v>43.651366921058454</v>
      </c>
      <c r="O88">
        <f t="shared" si="57"/>
        <v>0.12086935352709698</v>
      </c>
      <c r="P88">
        <f t="shared" si="58"/>
        <v>2.9404930038263157</v>
      </c>
      <c r="Q88">
        <f t="shared" si="59"/>
        <v>0.11817551735268761</v>
      </c>
      <c r="R88">
        <f t="shared" si="60"/>
        <v>7.4096728333151826E-2</v>
      </c>
      <c r="S88">
        <f t="shared" si="61"/>
        <v>77.174658977169898</v>
      </c>
      <c r="T88">
        <f t="shared" si="62"/>
        <v>23.45120698535214</v>
      </c>
      <c r="U88">
        <f t="shared" si="63"/>
        <v>23.45120698535214</v>
      </c>
      <c r="V88">
        <f t="shared" si="64"/>
        <v>2.8976536529893622</v>
      </c>
      <c r="W88">
        <f t="shared" si="65"/>
        <v>60.175530381666363</v>
      </c>
      <c r="X88">
        <f t="shared" si="66"/>
        <v>1.7340855152429044</v>
      </c>
      <c r="Y88">
        <f t="shared" si="67"/>
        <v>2.8817120584469782</v>
      </c>
      <c r="Z88">
        <f t="shared" si="68"/>
        <v>1.1635681377464577</v>
      </c>
      <c r="AA88">
        <f t="shared" si="69"/>
        <v>-61.655450860551916</v>
      </c>
      <c r="AB88">
        <f t="shared" si="70"/>
        <v>-14.493724226452745</v>
      </c>
      <c r="AC88">
        <f t="shared" si="71"/>
        <v>-1.0259585304049996</v>
      </c>
      <c r="AD88">
        <f t="shared" si="72"/>
        <v>-4.7464023976928615E-4</v>
      </c>
      <c r="AE88">
        <f t="shared" si="73"/>
        <v>10.704499686772895</v>
      </c>
      <c r="AF88">
        <f t="shared" si="74"/>
        <v>1.3984519804549671</v>
      </c>
      <c r="AG88">
        <f t="shared" si="75"/>
        <v>10.823830180581128</v>
      </c>
      <c r="AH88">
        <v>454.17975579877452</v>
      </c>
      <c r="AI88">
        <v>441.12270909090893</v>
      </c>
      <c r="AJ88">
        <v>-2.3974645933597341E-2</v>
      </c>
      <c r="AK88">
        <v>67.05838496957108</v>
      </c>
      <c r="AL88">
        <f t="shared" si="76"/>
        <v>1.3980827859535583</v>
      </c>
      <c r="AM88">
        <v>15.57610685737176</v>
      </c>
      <c r="AN88">
        <v>17.224167272727271</v>
      </c>
      <c r="AO88">
        <v>-4.8321225138494064E-7</v>
      </c>
      <c r="AP88">
        <v>78.108847727993165</v>
      </c>
      <c r="AQ88">
        <v>122</v>
      </c>
      <c r="AR88">
        <v>24</v>
      </c>
      <c r="AS88">
        <f t="shared" si="77"/>
        <v>1</v>
      </c>
      <c r="AT88">
        <f t="shared" si="78"/>
        <v>0</v>
      </c>
      <c r="AU88">
        <f t="shared" si="79"/>
        <v>53860.051528080396</v>
      </c>
      <c r="AV88" t="s">
        <v>476</v>
      </c>
      <c r="AW88">
        <v>10253.9</v>
      </c>
      <c r="AX88">
        <v>1242.208461538462</v>
      </c>
      <c r="AY88">
        <v>6166.32</v>
      </c>
      <c r="AZ88">
        <f t="shared" si="80"/>
        <v>0.79854946523397063</v>
      </c>
      <c r="BA88">
        <v>-1.9353733883053861</v>
      </c>
      <c r="BB88" t="s">
        <v>713</v>
      </c>
      <c r="BC88">
        <v>10268.299999999999</v>
      </c>
      <c r="BD88">
        <v>2072.1207692307689</v>
      </c>
      <c r="BE88">
        <v>3863.59</v>
      </c>
      <c r="BF88">
        <f t="shared" si="81"/>
        <v>0.46367995329971123</v>
      </c>
      <c r="BG88">
        <v>0.5</v>
      </c>
      <c r="BH88">
        <f t="shared" si="82"/>
        <v>336.5914766552516</v>
      </c>
      <c r="BI88">
        <f t="shared" si="83"/>
        <v>10.823830180581128</v>
      </c>
      <c r="BJ88">
        <f t="shared" si="84"/>
        <v>78.035360088293956</v>
      </c>
      <c r="BK88">
        <f t="shared" si="85"/>
        <v>3.7907090505309861E-2</v>
      </c>
      <c r="BL88">
        <f t="shared" si="86"/>
        <v>0.59600785797664857</v>
      </c>
      <c r="BM88">
        <f t="shared" si="87"/>
        <v>1109.0492423950545</v>
      </c>
      <c r="BN88" t="s">
        <v>431</v>
      </c>
      <c r="BO88">
        <v>0</v>
      </c>
      <c r="BP88">
        <f t="shared" si="88"/>
        <v>1109.0492423950545</v>
      </c>
      <c r="BQ88">
        <f t="shared" si="89"/>
        <v>0.7129485161740623</v>
      </c>
      <c r="BR88">
        <f t="shared" si="90"/>
        <v>0.6503694765899567</v>
      </c>
      <c r="BS88">
        <f t="shared" si="91"/>
        <v>0.45533057460632009</v>
      </c>
      <c r="BT88">
        <f t="shared" si="92"/>
        <v>0.68340651846530742</v>
      </c>
      <c r="BU88">
        <f t="shared" si="93"/>
        <v>0.46764375299253513</v>
      </c>
      <c r="BV88">
        <f t="shared" si="94"/>
        <v>0.34809350207745082</v>
      </c>
      <c r="BW88">
        <f t="shared" si="95"/>
        <v>0.65190649792254918</v>
      </c>
      <c r="DF88">
        <f t="shared" si="96"/>
        <v>400.00556666666671</v>
      </c>
      <c r="DG88">
        <f t="shared" si="97"/>
        <v>336.5914766552516</v>
      </c>
      <c r="DH88">
        <f t="shared" si="98"/>
        <v>0.84146698122264019</v>
      </c>
      <c r="DI88">
        <f t="shared" si="99"/>
        <v>0.19293396244528069</v>
      </c>
      <c r="DJ88">
        <v>1717105322.349999</v>
      </c>
      <c r="DK88">
        <v>433.61450000000002</v>
      </c>
      <c r="DL88">
        <v>447.18143333333342</v>
      </c>
      <c r="DM88">
        <v>17.225683333333329</v>
      </c>
      <c r="DN88">
        <v>15.57719333333333</v>
      </c>
      <c r="DO88">
        <v>433.1925</v>
      </c>
      <c r="DP88">
        <v>17.216683333333329</v>
      </c>
      <c r="DQ88">
        <v>500.22603333333331</v>
      </c>
      <c r="DR88">
        <v>100.5686</v>
      </c>
      <c r="DS88">
        <v>0.1000052266666667</v>
      </c>
      <c r="DT88">
        <v>23.35977999999999</v>
      </c>
      <c r="DU88">
        <v>22.900600000000001</v>
      </c>
      <c r="DV88">
        <v>999.9000000000002</v>
      </c>
      <c r="DW88">
        <v>0</v>
      </c>
      <c r="DX88">
        <v>0</v>
      </c>
      <c r="DY88">
        <v>10005.623333333329</v>
      </c>
      <c r="DZ88">
        <v>0</v>
      </c>
      <c r="EA88">
        <v>1.938899999999999</v>
      </c>
      <c r="EB88">
        <v>-13.54777333333333</v>
      </c>
      <c r="EC88">
        <v>441.23390000000012</v>
      </c>
      <c r="ED88">
        <v>454.25763333333339</v>
      </c>
      <c r="EE88">
        <v>1.6477710000000001</v>
      </c>
      <c r="EF88">
        <v>447.18143333333342</v>
      </c>
      <c r="EG88">
        <v>15.57719333333333</v>
      </c>
      <c r="EH88">
        <v>1.7322900000000001</v>
      </c>
      <c r="EI88">
        <v>1.5665756666666659</v>
      </c>
      <c r="EJ88">
        <v>15.188843333333329</v>
      </c>
      <c r="EK88">
        <v>13.63389666666667</v>
      </c>
      <c r="EL88">
        <v>400.00556666666671</v>
      </c>
      <c r="EM88">
        <v>0.94999196666666674</v>
      </c>
      <c r="EN88">
        <v>5.0008146666666663E-2</v>
      </c>
      <c r="EO88">
        <v>0</v>
      </c>
      <c r="EP88">
        <v>2072.1379999999999</v>
      </c>
      <c r="EQ88">
        <v>8.8681199999999993</v>
      </c>
      <c r="ER88">
        <v>4578.9500000000007</v>
      </c>
      <c r="ES88">
        <v>3375.4413333333332</v>
      </c>
      <c r="ET88">
        <v>35.570399999999992</v>
      </c>
      <c r="EU88">
        <v>37.875</v>
      </c>
      <c r="EV88">
        <v>36.745800000000003</v>
      </c>
      <c r="EW88">
        <v>37.924600000000012</v>
      </c>
      <c r="EX88">
        <v>38.149799999999999</v>
      </c>
      <c r="EY88">
        <v>371.57700000000011</v>
      </c>
      <c r="EZ88">
        <v>19.559999999999992</v>
      </c>
      <c r="FA88">
        <v>0</v>
      </c>
      <c r="FB88">
        <v>299.10000014305109</v>
      </c>
      <c r="FC88">
        <v>0</v>
      </c>
      <c r="FD88">
        <v>2072.1207692307689</v>
      </c>
      <c r="FE88">
        <v>2.9702563992861859</v>
      </c>
      <c r="FF88">
        <v>11.838632397017991</v>
      </c>
      <c r="FG88">
        <v>4578.9399999999996</v>
      </c>
      <c r="FH88">
        <v>15</v>
      </c>
      <c r="FI88">
        <v>1717105353.0999999</v>
      </c>
      <c r="FJ88" t="s">
        <v>714</v>
      </c>
      <c r="FK88">
        <v>1717105350.0999999</v>
      </c>
      <c r="FL88">
        <v>1717105353.0999999</v>
      </c>
      <c r="FM88">
        <v>73</v>
      </c>
      <c r="FN88">
        <v>-1.9E-2</v>
      </c>
      <c r="FO88">
        <v>0</v>
      </c>
      <c r="FP88">
        <v>0.42199999999999999</v>
      </c>
      <c r="FQ88">
        <v>8.9999999999999993E-3</v>
      </c>
      <c r="FR88">
        <v>447</v>
      </c>
      <c r="FS88">
        <v>16</v>
      </c>
      <c r="FT88">
        <v>0.15</v>
      </c>
      <c r="FU88">
        <v>0.06</v>
      </c>
      <c r="FV88">
        <v>-13.55599268292683</v>
      </c>
      <c r="FW88">
        <v>0.20945435540065571</v>
      </c>
      <c r="FX88">
        <v>3.2699730663796493E-2</v>
      </c>
      <c r="FY88">
        <v>1</v>
      </c>
      <c r="FZ88">
        <v>433.63975473319192</v>
      </c>
      <c r="GA88">
        <v>-0.58120559463954558</v>
      </c>
      <c r="GB88">
        <v>4.549923082982664E-2</v>
      </c>
      <c r="GC88">
        <v>1</v>
      </c>
      <c r="GD88">
        <v>1.64784243902439</v>
      </c>
      <c r="GE88">
        <v>-6.0501742160274296E-3</v>
      </c>
      <c r="GF88">
        <v>1.0222017854535409E-3</v>
      </c>
      <c r="GG88">
        <v>1</v>
      </c>
      <c r="GH88">
        <v>3</v>
      </c>
      <c r="GI88">
        <v>3</v>
      </c>
      <c r="GJ88" t="s">
        <v>433</v>
      </c>
      <c r="GK88">
        <v>2.9923600000000001</v>
      </c>
      <c r="GL88">
        <v>2.7465600000000001</v>
      </c>
      <c r="GM88">
        <v>9.5884200000000003E-2</v>
      </c>
      <c r="GN88">
        <v>9.8119799999999993E-2</v>
      </c>
      <c r="GO88">
        <v>9.2779500000000001E-2</v>
      </c>
      <c r="GP88">
        <v>8.6069999999999994E-2</v>
      </c>
      <c r="GQ88">
        <v>27037.9</v>
      </c>
      <c r="GR88">
        <v>24250.5</v>
      </c>
      <c r="GS88">
        <v>30135.5</v>
      </c>
      <c r="GT88">
        <v>27651.3</v>
      </c>
      <c r="GU88">
        <v>35999.4</v>
      </c>
      <c r="GV88">
        <v>35263.199999999997</v>
      </c>
      <c r="GW88">
        <v>42775</v>
      </c>
      <c r="GX88">
        <v>41448.699999999997</v>
      </c>
      <c r="GY88">
        <v>1.77318</v>
      </c>
      <c r="GZ88">
        <v>1.93638</v>
      </c>
      <c r="HA88">
        <v>5.2414799999999998E-2</v>
      </c>
      <c r="HB88">
        <v>0</v>
      </c>
      <c r="HC88">
        <v>22.035399999999999</v>
      </c>
      <c r="HD88">
        <v>999.9</v>
      </c>
      <c r="HE88">
        <v>52.4</v>
      </c>
      <c r="HF88">
        <v>26.9</v>
      </c>
      <c r="HG88">
        <v>18.540400000000002</v>
      </c>
      <c r="HH88">
        <v>61.035600000000002</v>
      </c>
      <c r="HI88">
        <v>11.3942</v>
      </c>
      <c r="HJ88">
        <v>1</v>
      </c>
      <c r="HK88">
        <v>-7.9730700000000002E-2</v>
      </c>
      <c r="HL88">
        <v>0.302674</v>
      </c>
      <c r="HM88">
        <v>20.3565</v>
      </c>
      <c r="HN88">
        <v>5.2222299999999997</v>
      </c>
      <c r="HO88">
        <v>12.0092</v>
      </c>
      <c r="HP88">
        <v>4.9739500000000003</v>
      </c>
      <c r="HQ88">
        <v>3.2918799999999999</v>
      </c>
      <c r="HR88">
        <v>9999</v>
      </c>
      <c r="HS88">
        <v>9999</v>
      </c>
      <c r="HT88">
        <v>9999</v>
      </c>
      <c r="HU88">
        <v>999.9</v>
      </c>
      <c r="HV88">
        <v>1.86791</v>
      </c>
      <c r="HW88">
        <v>1.85924</v>
      </c>
      <c r="HX88">
        <v>1.85849</v>
      </c>
      <c r="HY88">
        <v>1.8605400000000001</v>
      </c>
      <c r="HZ88">
        <v>1.8648499999999999</v>
      </c>
      <c r="IA88">
        <v>1.8643700000000001</v>
      </c>
      <c r="IB88">
        <v>1.8666100000000001</v>
      </c>
      <c r="IC88">
        <v>1.8635699999999999</v>
      </c>
      <c r="ID88">
        <v>5</v>
      </c>
      <c r="IE88">
        <v>0</v>
      </c>
      <c r="IF88">
        <v>0</v>
      </c>
      <c r="IG88">
        <v>0</v>
      </c>
      <c r="IH88" t="s">
        <v>434</v>
      </c>
      <c r="II88" t="s">
        <v>435</v>
      </c>
      <c r="IJ88" t="s">
        <v>436</v>
      </c>
      <c r="IK88" t="s">
        <v>436</v>
      </c>
      <c r="IL88" t="s">
        <v>436</v>
      </c>
      <c r="IM88" t="s">
        <v>436</v>
      </c>
      <c r="IN88">
        <v>0</v>
      </c>
      <c r="IO88">
        <v>100</v>
      </c>
      <c r="IP88">
        <v>100</v>
      </c>
      <c r="IQ88">
        <v>0.42199999999999999</v>
      </c>
      <c r="IR88">
        <v>8.9999999999999993E-3</v>
      </c>
      <c r="IS88">
        <v>0.44128571428569779</v>
      </c>
      <c r="IT88">
        <v>0</v>
      </c>
      <c r="IU88">
        <v>0</v>
      </c>
      <c r="IV88">
        <v>0</v>
      </c>
      <c r="IW88">
        <v>8.2650000000032975E-3</v>
      </c>
      <c r="IX88">
        <v>0</v>
      </c>
      <c r="IY88">
        <v>0</v>
      </c>
      <c r="IZ88">
        <v>0</v>
      </c>
      <c r="JA88">
        <v>-1</v>
      </c>
      <c r="JB88">
        <v>-1</v>
      </c>
      <c r="JC88">
        <v>-1</v>
      </c>
      <c r="JD88">
        <v>-1</v>
      </c>
      <c r="JE88">
        <v>4.5999999999999996</v>
      </c>
      <c r="JF88">
        <v>4.5999999999999996</v>
      </c>
      <c r="JG88">
        <v>0.15625</v>
      </c>
      <c r="JH88">
        <v>4.99756</v>
      </c>
      <c r="JI88">
        <v>1.4477500000000001</v>
      </c>
      <c r="JJ88">
        <v>2.31934</v>
      </c>
      <c r="JK88">
        <v>1.3964799999999999</v>
      </c>
      <c r="JL88">
        <v>2.4841299999999999</v>
      </c>
      <c r="JM88">
        <v>32.178400000000003</v>
      </c>
      <c r="JN88">
        <v>24.262599999999999</v>
      </c>
      <c r="JO88">
        <v>2</v>
      </c>
      <c r="JP88">
        <v>358.13099999999997</v>
      </c>
      <c r="JQ88">
        <v>503.346</v>
      </c>
      <c r="JR88">
        <v>22</v>
      </c>
      <c r="JS88">
        <v>25.947199999999999</v>
      </c>
      <c r="JT88">
        <v>30.0001</v>
      </c>
      <c r="JU88">
        <v>26.204799999999999</v>
      </c>
      <c r="JV88">
        <v>26.233899999999998</v>
      </c>
      <c r="JW88">
        <v>-1</v>
      </c>
      <c r="JX88">
        <v>20.936699999999998</v>
      </c>
      <c r="JY88">
        <v>76.410799999999995</v>
      </c>
      <c r="JZ88">
        <v>22</v>
      </c>
      <c r="KA88">
        <v>400</v>
      </c>
      <c r="KB88">
        <v>15.529400000000001</v>
      </c>
      <c r="KC88">
        <v>101.07599999999999</v>
      </c>
      <c r="KD88">
        <v>100.71</v>
      </c>
    </row>
    <row r="89" spans="1:290" x14ac:dyDescent="0.35">
      <c r="A89">
        <v>71</v>
      </c>
      <c r="B89">
        <v>1717105630.5</v>
      </c>
      <c r="C89">
        <v>22800.5</v>
      </c>
      <c r="D89" t="s">
        <v>715</v>
      </c>
      <c r="E89" t="s">
        <v>716</v>
      </c>
      <c r="F89">
        <v>15</v>
      </c>
      <c r="G89">
        <v>1717105622.75</v>
      </c>
      <c r="H89">
        <f t="shared" si="50"/>
        <v>1.3979999544680229E-3</v>
      </c>
      <c r="I89">
        <f t="shared" si="51"/>
        <v>1.3979999544680228</v>
      </c>
      <c r="J89">
        <f t="shared" si="52"/>
        <v>10.751383300366737</v>
      </c>
      <c r="K89">
        <f t="shared" si="53"/>
        <v>433.31040000000002</v>
      </c>
      <c r="L89">
        <f t="shared" si="54"/>
        <v>280.0181933842594</v>
      </c>
      <c r="M89">
        <f t="shared" si="55"/>
        <v>28.190070561246102</v>
      </c>
      <c r="N89">
        <f t="shared" si="56"/>
        <v>43.622346831441327</v>
      </c>
      <c r="O89">
        <f t="shared" si="57"/>
        <v>0.11969449007028531</v>
      </c>
      <c r="P89">
        <f t="shared" si="58"/>
        <v>2.9386100807032953</v>
      </c>
      <c r="Q89">
        <f t="shared" si="59"/>
        <v>0.11705049860972469</v>
      </c>
      <c r="R89">
        <f t="shared" si="60"/>
        <v>7.3389249325004569E-2</v>
      </c>
      <c r="S89">
        <f t="shared" si="61"/>
        <v>77.177411462603942</v>
      </c>
      <c r="T89">
        <f t="shared" si="62"/>
        <v>23.511075789676106</v>
      </c>
      <c r="U89">
        <f t="shared" si="63"/>
        <v>23.511075789676106</v>
      </c>
      <c r="V89">
        <f t="shared" si="64"/>
        <v>2.9081343716612627</v>
      </c>
      <c r="W89">
        <f t="shared" si="65"/>
        <v>59.937457579748155</v>
      </c>
      <c r="X89">
        <f t="shared" si="66"/>
        <v>1.7334673007783703</v>
      </c>
      <c r="Y89">
        <f t="shared" si="67"/>
        <v>2.8921268448398108</v>
      </c>
      <c r="Z89">
        <f t="shared" si="68"/>
        <v>1.1746670708828924</v>
      </c>
      <c r="AA89">
        <f t="shared" si="69"/>
        <v>-61.65179799203981</v>
      </c>
      <c r="AB89">
        <f t="shared" si="70"/>
        <v>-14.498512221085621</v>
      </c>
      <c r="AC89">
        <f t="shared" si="71"/>
        <v>-1.0275770041663312</v>
      </c>
      <c r="AD89">
        <f t="shared" si="72"/>
        <v>-4.7575468782135033E-4</v>
      </c>
      <c r="AE89">
        <f t="shared" si="73"/>
        <v>10.664629913879221</v>
      </c>
      <c r="AF89">
        <f t="shared" si="74"/>
        <v>1.3969053808778247</v>
      </c>
      <c r="AG89">
        <f t="shared" si="75"/>
        <v>10.751383300366737</v>
      </c>
      <c r="AH89">
        <v>453.91297170159368</v>
      </c>
      <c r="AI89">
        <v>440.83196969696951</v>
      </c>
      <c r="AJ89">
        <v>-3.454410283899435E-3</v>
      </c>
      <c r="AK89">
        <v>67.058418305529699</v>
      </c>
      <c r="AL89">
        <f t="shared" si="76"/>
        <v>1.3979999544680228</v>
      </c>
      <c r="AM89">
        <v>15.570747327543909</v>
      </c>
      <c r="AN89">
        <v>17.218722424242419</v>
      </c>
      <c r="AO89">
        <v>3.4304434797556932E-7</v>
      </c>
      <c r="AP89">
        <v>78.108948294290286</v>
      </c>
      <c r="AQ89">
        <v>122</v>
      </c>
      <c r="AR89">
        <v>24</v>
      </c>
      <c r="AS89">
        <f t="shared" si="77"/>
        <v>1</v>
      </c>
      <c r="AT89">
        <f t="shared" si="78"/>
        <v>0</v>
      </c>
      <c r="AU89">
        <f t="shared" si="79"/>
        <v>53793.96051164173</v>
      </c>
      <c r="AV89" t="s">
        <v>476</v>
      </c>
      <c r="AW89">
        <v>10253.9</v>
      </c>
      <c r="AX89">
        <v>1242.208461538462</v>
      </c>
      <c r="AY89">
        <v>6166.32</v>
      </c>
      <c r="AZ89">
        <f t="shared" si="80"/>
        <v>0.79854946523397063</v>
      </c>
      <c r="BA89">
        <v>-1.9353733883053861</v>
      </c>
      <c r="BB89" t="s">
        <v>717</v>
      </c>
      <c r="BC89">
        <v>10262.299999999999</v>
      </c>
      <c r="BD89">
        <v>2075.1952000000001</v>
      </c>
      <c r="BE89">
        <v>3851.1</v>
      </c>
      <c r="BF89">
        <f t="shared" si="81"/>
        <v>0.46114221910622932</v>
      </c>
      <c r="BG89">
        <v>0.5</v>
      </c>
      <c r="BH89">
        <f t="shared" si="82"/>
        <v>336.60594006463521</v>
      </c>
      <c r="BI89">
        <f t="shared" si="83"/>
        <v>10.751383300366737</v>
      </c>
      <c r="BJ89">
        <f t="shared" si="84"/>
        <v>77.611605082872146</v>
      </c>
      <c r="BK89">
        <f t="shared" si="85"/>
        <v>3.7690234124317615E-2</v>
      </c>
      <c r="BL89">
        <f t="shared" si="86"/>
        <v>0.60118407727662226</v>
      </c>
      <c r="BM89">
        <f t="shared" si="87"/>
        <v>1108.0177069883043</v>
      </c>
      <c r="BN89" t="s">
        <v>431</v>
      </c>
      <c r="BO89">
        <v>0</v>
      </c>
      <c r="BP89">
        <f t="shared" si="88"/>
        <v>1108.0177069883043</v>
      </c>
      <c r="BQ89">
        <f t="shared" si="89"/>
        <v>0.71228539716229022</v>
      </c>
      <c r="BR89">
        <f t="shared" si="90"/>
        <v>0.64741214819705295</v>
      </c>
      <c r="BS89">
        <f t="shared" si="91"/>
        <v>0.4577069273219585</v>
      </c>
      <c r="BT89">
        <f t="shared" si="92"/>
        <v>0.68071239214768198</v>
      </c>
      <c r="BU89">
        <f t="shared" si="93"/>
        <v>0.47018025118158763</v>
      </c>
      <c r="BV89">
        <f t="shared" si="94"/>
        <v>0.34567549304358008</v>
      </c>
      <c r="BW89">
        <f t="shared" si="95"/>
        <v>0.65432450695641986</v>
      </c>
      <c r="DF89">
        <f t="shared" si="96"/>
        <v>400.02313333333319</v>
      </c>
      <c r="DG89">
        <f t="shared" si="97"/>
        <v>336.60594006463521</v>
      </c>
      <c r="DH89">
        <f t="shared" si="98"/>
        <v>0.84146618536720119</v>
      </c>
      <c r="DI89">
        <f t="shared" si="99"/>
        <v>0.19293237073440245</v>
      </c>
      <c r="DJ89">
        <v>1717105622.75</v>
      </c>
      <c r="DK89">
        <v>433.31040000000002</v>
      </c>
      <c r="DL89">
        <v>446.82826666666659</v>
      </c>
      <c r="DM89">
        <v>17.21891333333333</v>
      </c>
      <c r="DN89">
        <v>15.572226666666671</v>
      </c>
      <c r="DO89">
        <v>432.88339999999988</v>
      </c>
      <c r="DP89">
        <v>17.21091333333333</v>
      </c>
      <c r="DQ89">
        <v>500.22346666666652</v>
      </c>
      <c r="DR89">
        <v>100.57226666666671</v>
      </c>
      <c r="DS89">
        <v>0.1000154466666667</v>
      </c>
      <c r="DT89">
        <v>23.419560000000001</v>
      </c>
      <c r="DU89">
        <v>22.92960999999999</v>
      </c>
      <c r="DV89">
        <v>999.9000000000002</v>
      </c>
      <c r="DW89">
        <v>0</v>
      </c>
      <c r="DX89">
        <v>0</v>
      </c>
      <c r="DY89">
        <v>9994.5443333333333</v>
      </c>
      <c r="DZ89">
        <v>0</v>
      </c>
      <c r="EA89">
        <v>1.938899999999999</v>
      </c>
      <c r="EB89">
        <v>-13.522483333333341</v>
      </c>
      <c r="EC89">
        <v>440.89780000000002</v>
      </c>
      <c r="ED89">
        <v>453.89643333333328</v>
      </c>
      <c r="EE89">
        <v>1.6472383333333329</v>
      </c>
      <c r="EF89">
        <v>446.82826666666659</v>
      </c>
      <c r="EG89">
        <v>15.572226666666671</v>
      </c>
      <c r="EH89">
        <v>1.7318006666666661</v>
      </c>
      <c r="EI89">
        <v>1.5661333333333329</v>
      </c>
      <c r="EJ89">
        <v>15.18445</v>
      </c>
      <c r="EK89">
        <v>13.629556666666669</v>
      </c>
      <c r="EL89">
        <v>400.02313333333319</v>
      </c>
      <c r="EM89">
        <v>0.95001973333333323</v>
      </c>
      <c r="EN89">
        <v>4.9980463333333322E-2</v>
      </c>
      <c r="EO89">
        <v>0</v>
      </c>
      <c r="EP89">
        <v>2075.1933333333341</v>
      </c>
      <c r="EQ89">
        <v>8.8681199999999993</v>
      </c>
      <c r="ER89">
        <v>4606.5793333333322</v>
      </c>
      <c r="ES89">
        <v>3375.621666666666</v>
      </c>
      <c r="ET89">
        <v>36.75</v>
      </c>
      <c r="EU89">
        <v>39.53513333333332</v>
      </c>
      <c r="EV89">
        <v>37.981099999999991</v>
      </c>
      <c r="EW89">
        <v>40.568499999999993</v>
      </c>
      <c r="EX89">
        <v>39.553966666666661</v>
      </c>
      <c r="EY89">
        <v>371.60600000000011</v>
      </c>
      <c r="EZ89">
        <v>19.550333333333342</v>
      </c>
      <c r="FA89">
        <v>0</v>
      </c>
      <c r="FB89">
        <v>299.59999990463263</v>
      </c>
      <c r="FC89">
        <v>0</v>
      </c>
      <c r="FD89">
        <v>2075.1952000000001</v>
      </c>
      <c r="FE89">
        <v>2.0838461539761401</v>
      </c>
      <c r="FF89">
        <v>5.0815384105067123</v>
      </c>
      <c r="FG89">
        <v>4606.6076000000003</v>
      </c>
      <c r="FH89">
        <v>15</v>
      </c>
      <c r="FI89">
        <v>1717105656.5</v>
      </c>
      <c r="FJ89" t="s">
        <v>718</v>
      </c>
      <c r="FK89">
        <v>1717105656.5</v>
      </c>
      <c r="FL89">
        <v>1717105650.5</v>
      </c>
      <c r="FM89">
        <v>74</v>
      </c>
      <c r="FN89">
        <v>5.0000000000000001E-3</v>
      </c>
      <c r="FO89">
        <v>-1E-3</v>
      </c>
      <c r="FP89">
        <v>0.42699999999999999</v>
      </c>
      <c r="FQ89">
        <v>8.0000000000000002E-3</v>
      </c>
      <c r="FR89">
        <v>447</v>
      </c>
      <c r="FS89">
        <v>16</v>
      </c>
      <c r="FT89">
        <v>0.2</v>
      </c>
      <c r="FU89">
        <v>0.05</v>
      </c>
      <c r="FV89">
        <v>-13.49131463414634</v>
      </c>
      <c r="FW89">
        <v>-0.49300139372823648</v>
      </c>
      <c r="FX89">
        <v>6.9263229117569769E-2</v>
      </c>
      <c r="FY89">
        <v>1</v>
      </c>
      <c r="FZ89">
        <v>433.31425474486451</v>
      </c>
      <c r="GA89">
        <v>-0.49142594144184798</v>
      </c>
      <c r="GB89">
        <v>3.8090203148681327E-2</v>
      </c>
      <c r="GC89">
        <v>1</v>
      </c>
      <c r="GD89">
        <v>1.6473487804878051</v>
      </c>
      <c r="GE89">
        <v>4.2336585365852688E-3</v>
      </c>
      <c r="GF89">
        <v>1.537575213503469E-3</v>
      </c>
      <c r="GG89">
        <v>1</v>
      </c>
      <c r="GH89">
        <v>3</v>
      </c>
      <c r="GI89">
        <v>3</v>
      </c>
      <c r="GJ89" t="s">
        <v>433</v>
      </c>
      <c r="GK89">
        <v>2.9926300000000001</v>
      </c>
      <c r="GL89">
        <v>2.7465099999999998</v>
      </c>
      <c r="GM89">
        <v>9.5840999999999996E-2</v>
      </c>
      <c r="GN89">
        <v>9.8090399999999994E-2</v>
      </c>
      <c r="GO89">
        <v>9.2759400000000006E-2</v>
      </c>
      <c r="GP89">
        <v>8.6043099999999997E-2</v>
      </c>
      <c r="GQ89">
        <v>27039.7</v>
      </c>
      <c r="GR89">
        <v>24251.599999999999</v>
      </c>
      <c r="GS89">
        <v>30136</v>
      </c>
      <c r="GT89">
        <v>27651.7</v>
      </c>
      <c r="GU89">
        <v>36000.5</v>
      </c>
      <c r="GV89">
        <v>35264.300000000003</v>
      </c>
      <c r="GW89">
        <v>42775.4</v>
      </c>
      <c r="GX89">
        <v>41448.800000000003</v>
      </c>
      <c r="GY89">
        <v>1.7730699999999999</v>
      </c>
      <c r="GZ89">
        <v>1.9359999999999999</v>
      </c>
      <c r="HA89">
        <v>5.2906599999999998E-2</v>
      </c>
      <c r="HB89">
        <v>0</v>
      </c>
      <c r="HC89">
        <v>22.0596</v>
      </c>
      <c r="HD89">
        <v>999.9</v>
      </c>
      <c r="HE89">
        <v>52.5</v>
      </c>
      <c r="HF89">
        <v>26.9</v>
      </c>
      <c r="HG89">
        <v>18.573899999999998</v>
      </c>
      <c r="HH89">
        <v>60.015500000000003</v>
      </c>
      <c r="HI89">
        <v>10.993600000000001</v>
      </c>
      <c r="HJ89">
        <v>1</v>
      </c>
      <c r="HK89">
        <v>-8.0299800000000005E-2</v>
      </c>
      <c r="HL89">
        <v>0.28578399999999998</v>
      </c>
      <c r="HM89">
        <v>20.356300000000001</v>
      </c>
      <c r="HN89">
        <v>5.2225299999999999</v>
      </c>
      <c r="HO89">
        <v>12.007</v>
      </c>
      <c r="HP89">
        <v>4.9739500000000003</v>
      </c>
      <c r="HQ89">
        <v>3.29183</v>
      </c>
      <c r="HR89">
        <v>9999</v>
      </c>
      <c r="HS89">
        <v>9999</v>
      </c>
      <c r="HT89">
        <v>9999</v>
      </c>
      <c r="HU89">
        <v>999.9</v>
      </c>
      <c r="HV89">
        <v>1.8678699999999999</v>
      </c>
      <c r="HW89">
        <v>1.8591800000000001</v>
      </c>
      <c r="HX89">
        <v>1.8584700000000001</v>
      </c>
      <c r="HY89">
        <v>1.8605</v>
      </c>
      <c r="HZ89">
        <v>1.8648100000000001</v>
      </c>
      <c r="IA89">
        <v>1.8643400000000001</v>
      </c>
      <c r="IB89">
        <v>1.8666</v>
      </c>
      <c r="IC89">
        <v>1.8635600000000001</v>
      </c>
      <c r="ID89">
        <v>5</v>
      </c>
      <c r="IE89">
        <v>0</v>
      </c>
      <c r="IF89">
        <v>0</v>
      </c>
      <c r="IG89">
        <v>0</v>
      </c>
      <c r="IH89" t="s">
        <v>434</v>
      </c>
      <c r="II89" t="s">
        <v>435</v>
      </c>
      <c r="IJ89" t="s">
        <v>436</v>
      </c>
      <c r="IK89" t="s">
        <v>436</v>
      </c>
      <c r="IL89" t="s">
        <v>436</v>
      </c>
      <c r="IM89" t="s">
        <v>436</v>
      </c>
      <c r="IN89">
        <v>0</v>
      </c>
      <c r="IO89">
        <v>100</v>
      </c>
      <c r="IP89">
        <v>100</v>
      </c>
      <c r="IQ89">
        <v>0.42699999999999999</v>
      </c>
      <c r="IR89">
        <v>8.0000000000000002E-3</v>
      </c>
      <c r="IS89">
        <v>0.42240000000003869</v>
      </c>
      <c r="IT89">
        <v>0</v>
      </c>
      <c r="IU89">
        <v>0</v>
      </c>
      <c r="IV89">
        <v>0</v>
      </c>
      <c r="IW89">
        <v>8.5400000000053211E-3</v>
      </c>
      <c r="IX89">
        <v>0</v>
      </c>
      <c r="IY89">
        <v>0</v>
      </c>
      <c r="IZ89">
        <v>0</v>
      </c>
      <c r="JA89">
        <v>-1</v>
      </c>
      <c r="JB89">
        <v>-1</v>
      </c>
      <c r="JC89">
        <v>-1</v>
      </c>
      <c r="JD89">
        <v>-1</v>
      </c>
      <c r="JE89">
        <v>4.7</v>
      </c>
      <c r="JF89">
        <v>4.5999999999999996</v>
      </c>
      <c r="JG89">
        <v>0.15625</v>
      </c>
      <c r="JH89">
        <v>4.99756</v>
      </c>
      <c r="JI89">
        <v>1.4477500000000001</v>
      </c>
      <c r="JJ89">
        <v>2.31934</v>
      </c>
      <c r="JK89">
        <v>1.3964799999999999</v>
      </c>
      <c r="JL89">
        <v>2.5158700000000001</v>
      </c>
      <c r="JM89">
        <v>32.178400000000003</v>
      </c>
      <c r="JN89">
        <v>24.262599999999999</v>
      </c>
      <c r="JO89">
        <v>2</v>
      </c>
      <c r="JP89">
        <v>358.07100000000003</v>
      </c>
      <c r="JQ89">
        <v>503.05099999999999</v>
      </c>
      <c r="JR89">
        <v>22</v>
      </c>
      <c r="JS89">
        <v>25.942900000000002</v>
      </c>
      <c r="JT89">
        <v>30</v>
      </c>
      <c r="JU89">
        <v>26.2026</v>
      </c>
      <c r="JV89">
        <v>26.229500000000002</v>
      </c>
      <c r="JW89">
        <v>-1</v>
      </c>
      <c r="JX89">
        <v>20.9268</v>
      </c>
      <c r="JY89">
        <v>76.564800000000005</v>
      </c>
      <c r="JZ89">
        <v>22</v>
      </c>
      <c r="KA89">
        <v>400</v>
      </c>
      <c r="KB89">
        <v>15.553900000000001</v>
      </c>
      <c r="KC89">
        <v>101.077</v>
      </c>
      <c r="KD89">
        <v>100.711</v>
      </c>
    </row>
    <row r="90" spans="1:290" x14ac:dyDescent="0.35">
      <c r="A90">
        <v>72</v>
      </c>
      <c r="B90">
        <v>1717105930.5</v>
      </c>
      <c r="C90">
        <v>23100.5</v>
      </c>
      <c r="D90" t="s">
        <v>719</v>
      </c>
      <c r="E90" t="s">
        <v>720</v>
      </c>
      <c r="F90">
        <v>15</v>
      </c>
      <c r="G90">
        <v>1717105922.5</v>
      </c>
      <c r="H90">
        <f t="shared" si="50"/>
        <v>1.3867894786727163E-3</v>
      </c>
      <c r="I90">
        <f t="shared" si="51"/>
        <v>1.3867894786727164</v>
      </c>
      <c r="J90">
        <f t="shared" si="52"/>
        <v>10.60652475443424</v>
      </c>
      <c r="K90">
        <f t="shared" si="53"/>
        <v>432.31435483870968</v>
      </c>
      <c r="L90">
        <f t="shared" si="54"/>
        <v>281.45751860155838</v>
      </c>
      <c r="M90">
        <f t="shared" si="55"/>
        <v>28.336055908510087</v>
      </c>
      <c r="N90">
        <f t="shared" si="56"/>
        <v>43.52373953137424</v>
      </c>
      <c r="O90">
        <f t="shared" si="57"/>
        <v>0.12002645616357285</v>
      </c>
      <c r="P90">
        <f t="shared" si="58"/>
        <v>2.9394232465619199</v>
      </c>
      <c r="Q90">
        <f t="shared" si="59"/>
        <v>0.11736867182534766</v>
      </c>
      <c r="R90">
        <f t="shared" si="60"/>
        <v>7.3589309529945163E-2</v>
      </c>
      <c r="S90">
        <f t="shared" si="61"/>
        <v>77.173273768109269</v>
      </c>
      <c r="T90">
        <f t="shared" si="62"/>
        <v>23.471403189462663</v>
      </c>
      <c r="U90">
        <f t="shared" si="63"/>
        <v>23.471403189462663</v>
      </c>
      <c r="V90">
        <f t="shared" si="64"/>
        <v>2.9011855309410119</v>
      </c>
      <c r="W90">
        <f t="shared" si="65"/>
        <v>60.284810677225622</v>
      </c>
      <c r="X90">
        <f t="shared" si="66"/>
        <v>1.7390432298727492</v>
      </c>
      <c r="Y90">
        <f t="shared" si="67"/>
        <v>2.8847121029936722</v>
      </c>
      <c r="Z90">
        <f t="shared" si="68"/>
        <v>1.1621423010682628</v>
      </c>
      <c r="AA90">
        <f t="shared" si="69"/>
        <v>-61.157416009466786</v>
      </c>
      <c r="AB90">
        <f t="shared" si="70"/>
        <v>-14.957023834730407</v>
      </c>
      <c r="AC90">
        <f t="shared" si="71"/>
        <v>-1.0593398235853628</v>
      </c>
      <c r="AD90">
        <f t="shared" si="72"/>
        <v>-5.0589967328562579E-4</v>
      </c>
      <c r="AE90">
        <f t="shared" si="73"/>
        <v>10.577670570176901</v>
      </c>
      <c r="AF90">
        <f t="shared" si="74"/>
        <v>1.3810053704448528</v>
      </c>
      <c r="AG90">
        <f t="shared" si="75"/>
        <v>10.60652475443424</v>
      </c>
      <c r="AH90">
        <v>452.74188756105337</v>
      </c>
      <c r="AI90">
        <v>439.82263030303011</v>
      </c>
      <c r="AJ90">
        <v>-8.9760299005672047E-4</v>
      </c>
      <c r="AK90">
        <v>67.057469513637741</v>
      </c>
      <c r="AL90">
        <f t="shared" si="76"/>
        <v>1.3867894786727164</v>
      </c>
      <c r="AM90">
        <v>15.6349941438601</v>
      </c>
      <c r="AN90">
        <v>17.269672727272731</v>
      </c>
      <c r="AO90">
        <v>-3.9352642369302367E-6</v>
      </c>
      <c r="AP90">
        <v>78.103923061532242</v>
      </c>
      <c r="AQ90">
        <v>122</v>
      </c>
      <c r="AR90">
        <v>24</v>
      </c>
      <c r="AS90">
        <f t="shared" si="77"/>
        <v>1</v>
      </c>
      <c r="AT90">
        <f t="shared" si="78"/>
        <v>0</v>
      </c>
      <c r="AU90">
        <f t="shared" si="79"/>
        <v>53825.652945985588</v>
      </c>
      <c r="AV90" t="s">
        <v>476</v>
      </c>
      <c r="AW90">
        <v>10253.9</v>
      </c>
      <c r="AX90">
        <v>1242.208461538462</v>
      </c>
      <c r="AY90">
        <v>6166.32</v>
      </c>
      <c r="AZ90">
        <f t="shared" si="80"/>
        <v>0.79854946523397063</v>
      </c>
      <c r="BA90">
        <v>-1.9353733883053861</v>
      </c>
      <c r="BB90" t="s">
        <v>721</v>
      </c>
      <c r="BC90">
        <v>10264.9</v>
      </c>
      <c r="BD90">
        <v>2081.8984</v>
      </c>
      <c r="BE90">
        <v>3847.95</v>
      </c>
      <c r="BF90">
        <f t="shared" si="81"/>
        <v>0.45895908210865521</v>
      </c>
      <c r="BG90">
        <v>0.5</v>
      </c>
      <c r="BH90">
        <f t="shared" si="82"/>
        <v>336.58536317437722</v>
      </c>
      <c r="BI90">
        <f t="shared" si="83"/>
        <v>10.60652475443424</v>
      </c>
      <c r="BJ90">
        <f t="shared" si="84"/>
        <v>77.239454666860269</v>
      </c>
      <c r="BK90">
        <f t="shared" si="85"/>
        <v>3.7262161445332828E-2</v>
      </c>
      <c r="BL90">
        <f t="shared" si="86"/>
        <v>0.6024948349120961</v>
      </c>
      <c r="BM90">
        <f t="shared" si="87"/>
        <v>1107.7567989480574</v>
      </c>
      <c r="BN90" t="s">
        <v>431</v>
      </c>
      <c r="BO90">
        <v>0</v>
      </c>
      <c r="BP90">
        <f t="shared" si="88"/>
        <v>1107.7567989480574</v>
      </c>
      <c r="BQ90">
        <f t="shared" si="89"/>
        <v>0.71211767332006459</v>
      </c>
      <c r="BR90">
        <f t="shared" si="90"/>
        <v>0.64449893508312628</v>
      </c>
      <c r="BS90">
        <f t="shared" si="91"/>
        <v>0.45830602640644846</v>
      </c>
      <c r="BT90">
        <f t="shared" si="92"/>
        <v>0.67775394218211626</v>
      </c>
      <c r="BU90">
        <f t="shared" si="93"/>
        <v>0.47081996049267777</v>
      </c>
      <c r="BV90">
        <f t="shared" si="94"/>
        <v>0.34293127717141036</v>
      </c>
      <c r="BW90">
        <f t="shared" si="95"/>
        <v>0.65706872282858964</v>
      </c>
      <c r="DF90">
        <f t="shared" si="96"/>
        <v>399.99829032258071</v>
      </c>
      <c r="DG90">
        <f t="shared" si="97"/>
        <v>336.58536317437722</v>
      </c>
      <c r="DH90">
        <f t="shared" si="98"/>
        <v>0.84146700452878487</v>
      </c>
      <c r="DI90">
        <f t="shared" si="99"/>
        <v>0.19293400905756991</v>
      </c>
      <c r="DJ90">
        <v>1717105922.5</v>
      </c>
      <c r="DK90">
        <v>432.31435483870968</v>
      </c>
      <c r="DL90">
        <v>445.71780645161289</v>
      </c>
      <c r="DM90">
        <v>17.273638709677421</v>
      </c>
      <c r="DN90">
        <v>15.64580967741936</v>
      </c>
      <c r="DO90">
        <v>431.8613548387097</v>
      </c>
      <c r="DP90">
        <v>17.265638709677422</v>
      </c>
      <c r="DQ90">
        <v>500.23080645161292</v>
      </c>
      <c r="DR90">
        <v>100.57612903225809</v>
      </c>
      <c r="DS90">
        <v>0.10000870000000001</v>
      </c>
      <c r="DT90">
        <v>23.377019354838708</v>
      </c>
      <c r="DU90">
        <v>22.91558387096774</v>
      </c>
      <c r="DV90">
        <v>999.90000000000032</v>
      </c>
      <c r="DW90">
        <v>0</v>
      </c>
      <c r="DX90">
        <v>0</v>
      </c>
      <c r="DY90">
        <v>9998.786451612903</v>
      </c>
      <c r="DZ90">
        <v>0</v>
      </c>
      <c r="EA90">
        <v>1.938899999999999</v>
      </c>
      <c r="EB90">
        <v>-13.4295935483871</v>
      </c>
      <c r="EC90">
        <v>439.88680645161298</v>
      </c>
      <c r="ED90">
        <v>452.80232258064513</v>
      </c>
      <c r="EE90">
        <v>1.6277600000000001</v>
      </c>
      <c r="EF90">
        <v>445.71780645161289</v>
      </c>
      <c r="EG90">
        <v>15.64580967741936</v>
      </c>
      <c r="EH90">
        <v>1.737307741935483</v>
      </c>
      <c r="EI90">
        <v>1.573594193548387</v>
      </c>
      <c r="EJ90">
        <v>15.233858064516131</v>
      </c>
      <c r="EK90">
        <v>13.702635483870971</v>
      </c>
      <c r="EL90">
        <v>399.99829032258071</v>
      </c>
      <c r="EM90">
        <v>0.94999387096774179</v>
      </c>
      <c r="EN90">
        <v>5.0006270967741927E-2</v>
      </c>
      <c r="EO90">
        <v>0</v>
      </c>
      <c r="EP90">
        <v>2081.8490322580651</v>
      </c>
      <c r="EQ90">
        <v>8.8681199999999976</v>
      </c>
      <c r="ER90">
        <v>4608.1361290322566</v>
      </c>
      <c r="ES90">
        <v>3375.3835483870971</v>
      </c>
      <c r="ET90">
        <v>35.707322580645148</v>
      </c>
      <c r="EU90">
        <v>37.936999999999983</v>
      </c>
      <c r="EV90">
        <v>36.86077419354838</v>
      </c>
      <c r="EW90">
        <v>38</v>
      </c>
      <c r="EX90">
        <v>38.266000000000012</v>
      </c>
      <c r="EY90">
        <v>371.57064516129032</v>
      </c>
      <c r="EZ90">
        <v>19.559999999999992</v>
      </c>
      <c r="FA90">
        <v>0</v>
      </c>
      <c r="FB90">
        <v>299.30000019073492</v>
      </c>
      <c r="FC90">
        <v>0</v>
      </c>
      <c r="FD90">
        <v>2081.8984</v>
      </c>
      <c r="FE90">
        <v>3.2453846071831611</v>
      </c>
      <c r="FF90">
        <v>7.8315383646726104</v>
      </c>
      <c r="FG90">
        <v>4608.3896000000004</v>
      </c>
      <c r="FH90">
        <v>15</v>
      </c>
      <c r="FI90">
        <v>1717105950.5</v>
      </c>
      <c r="FJ90" t="s">
        <v>722</v>
      </c>
      <c r="FK90">
        <v>1717105948</v>
      </c>
      <c r="FL90">
        <v>1717105950.5</v>
      </c>
      <c r="FM90">
        <v>75</v>
      </c>
      <c r="FN90">
        <v>2.5999999999999999E-2</v>
      </c>
      <c r="FO90">
        <v>0</v>
      </c>
      <c r="FP90">
        <v>0.45300000000000001</v>
      </c>
      <c r="FQ90">
        <v>8.0000000000000002E-3</v>
      </c>
      <c r="FR90">
        <v>446</v>
      </c>
      <c r="FS90">
        <v>16</v>
      </c>
      <c r="FT90">
        <v>0.09</v>
      </c>
      <c r="FU90">
        <v>0.05</v>
      </c>
      <c r="FV90">
        <v>-13.45406585365853</v>
      </c>
      <c r="FW90">
        <v>0.37959094076654271</v>
      </c>
      <c r="FX90">
        <v>5.3292083381122769E-2</v>
      </c>
      <c r="FY90">
        <v>1</v>
      </c>
      <c r="FZ90">
        <v>432.29522145321209</v>
      </c>
      <c r="GA90">
        <v>-0.57981794517484719</v>
      </c>
      <c r="GB90">
        <v>4.4724134942656431E-2</v>
      </c>
      <c r="GC90">
        <v>1</v>
      </c>
      <c r="GD90">
        <v>1.626082195121952</v>
      </c>
      <c r="GE90">
        <v>4.1525226480838E-2</v>
      </c>
      <c r="GF90">
        <v>6.1573563032241664E-3</v>
      </c>
      <c r="GG90">
        <v>1</v>
      </c>
      <c r="GH90">
        <v>3</v>
      </c>
      <c r="GI90">
        <v>3</v>
      </c>
      <c r="GJ90" t="s">
        <v>433</v>
      </c>
      <c r="GK90">
        <v>2.9922599999999999</v>
      </c>
      <c r="GL90">
        <v>2.7465299999999999</v>
      </c>
      <c r="GM90">
        <v>9.5677300000000007E-2</v>
      </c>
      <c r="GN90">
        <v>9.7892099999999996E-2</v>
      </c>
      <c r="GO90">
        <v>9.2962600000000006E-2</v>
      </c>
      <c r="GP90">
        <v>8.6272600000000005E-2</v>
      </c>
      <c r="GQ90">
        <v>27046.400000000001</v>
      </c>
      <c r="GR90">
        <v>24258.400000000001</v>
      </c>
      <c r="GS90">
        <v>30138</v>
      </c>
      <c r="GT90">
        <v>27653.200000000001</v>
      </c>
      <c r="GU90">
        <v>35994.699999999997</v>
      </c>
      <c r="GV90">
        <v>35257.5</v>
      </c>
      <c r="GW90">
        <v>42778.2</v>
      </c>
      <c r="GX90">
        <v>41451.4</v>
      </c>
      <c r="GY90">
        <v>1.7735799999999999</v>
      </c>
      <c r="GZ90">
        <v>1.9368000000000001</v>
      </c>
      <c r="HA90">
        <v>5.2567599999999999E-2</v>
      </c>
      <c r="HB90">
        <v>0</v>
      </c>
      <c r="HC90">
        <v>22.044699999999999</v>
      </c>
      <c r="HD90">
        <v>999.9</v>
      </c>
      <c r="HE90">
        <v>52.5</v>
      </c>
      <c r="HF90">
        <v>26.9</v>
      </c>
      <c r="HG90">
        <v>18.574400000000001</v>
      </c>
      <c r="HH90">
        <v>60.465600000000002</v>
      </c>
      <c r="HI90">
        <v>11.6226</v>
      </c>
      <c r="HJ90">
        <v>1</v>
      </c>
      <c r="HK90">
        <v>-8.1399899999999997E-2</v>
      </c>
      <c r="HL90">
        <v>0.28338799999999997</v>
      </c>
      <c r="HM90">
        <v>20.3565</v>
      </c>
      <c r="HN90">
        <v>5.2223800000000002</v>
      </c>
      <c r="HO90">
        <v>12.007400000000001</v>
      </c>
      <c r="HP90">
        <v>4.9737999999999998</v>
      </c>
      <c r="HQ90">
        <v>3.2919</v>
      </c>
      <c r="HR90">
        <v>9999</v>
      </c>
      <c r="HS90">
        <v>9999</v>
      </c>
      <c r="HT90">
        <v>9999</v>
      </c>
      <c r="HU90">
        <v>999.9</v>
      </c>
      <c r="HV90">
        <v>1.8678900000000001</v>
      </c>
      <c r="HW90">
        <v>1.8591800000000001</v>
      </c>
      <c r="HX90">
        <v>1.85846</v>
      </c>
      <c r="HY90">
        <v>1.8605400000000001</v>
      </c>
      <c r="HZ90">
        <v>1.8648</v>
      </c>
      <c r="IA90">
        <v>1.86435</v>
      </c>
      <c r="IB90">
        <v>1.8666100000000001</v>
      </c>
      <c r="IC90">
        <v>1.8635600000000001</v>
      </c>
      <c r="ID90">
        <v>5</v>
      </c>
      <c r="IE90">
        <v>0</v>
      </c>
      <c r="IF90">
        <v>0</v>
      </c>
      <c r="IG90">
        <v>0</v>
      </c>
      <c r="IH90" t="s">
        <v>434</v>
      </c>
      <c r="II90" t="s">
        <v>435</v>
      </c>
      <c r="IJ90" t="s">
        <v>436</v>
      </c>
      <c r="IK90" t="s">
        <v>436</v>
      </c>
      <c r="IL90" t="s">
        <v>436</v>
      </c>
      <c r="IM90" t="s">
        <v>436</v>
      </c>
      <c r="IN90">
        <v>0</v>
      </c>
      <c r="IO90">
        <v>100</v>
      </c>
      <c r="IP90">
        <v>100</v>
      </c>
      <c r="IQ90">
        <v>0.45300000000000001</v>
      </c>
      <c r="IR90">
        <v>8.0000000000000002E-3</v>
      </c>
      <c r="IS90">
        <v>0.42695000000003352</v>
      </c>
      <c r="IT90">
        <v>0</v>
      </c>
      <c r="IU90">
        <v>0</v>
      </c>
      <c r="IV90">
        <v>0</v>
      </c>
      <c r="IW90">
        <v>7.930000000007098E-3</v>
      </c>
      <c r="IX90">
        <v>0</v>
      </c>
      <c r="IY90">
        <v>0</v>
      </c>
      <c r="IZ90">
        <v>0</v>
      </c>
      <c r="JA90">
        <v>-1</v>
      </c>
      <c r="JB90">
        <v>-1</v>
      </c>
      <c r="JC90">
        <v>-1</v>
      </c>
      <c r="JD90">
        <v>-1</v>
      </c>
      <c r="JE90">
        <v>4.5999999999999996</v>
      </c>
      <c r="JF90">
        <v>4.7</v>
      </c>
      <c r="JG90">
        <v>0.15625</v>
      </c>
      <c r="JH90">
        <v>4.99756</v>
      </c>
      <c r="JI90">
        <v>1.4477500000000001</v>
      </c>
      <c r="JJ90">
        <v>2.31934</v>
      </c>
      <c r="JK90">
        <v>1.3952599999999999</v>
      </c>
      <c r="JL90">
        <v>2.4108900000000002</v>
      </c>
      <c r="JM90">
        <v>32.156399999999998</v>
      </c>
      <c r="JN90">
        <v>24.253900000000002</v>
      </c>
      <c r="JO90">
        <v>2</v>
      </c>
      <c r="JP90">
        <v>358.24599999999998</v>
      </c>
      <c r="JQ90">
        <v>503.51400000000001</v>
      </c>
      <c r="JR90">
        <v>21.9999</v>
      </c>
      <c r="JS90">
        <v>25.931899999999999</v>
      </c>
      <c r="JT90">
        <v>30.0001</v>
      </c>
      <c r="JU90">
        <v>26.191600000000001</v>
      </c>
      <c r="JV90">
        <v>26.220099999999999</v>
      </c>
      <c r="JW90">
        <v>-1</v>
      </c>
      <c r="JX90">
        <v>20.473700000000001</v>
      </c>
      <c r="JY90">
        <v>76.6905</v>
      </c>
      <c r="JZ90">
        <v>22</v>
      </c>
      <c r="KA90">
        <v>400</v>
      </c>
      <c r="KB90">
        <v>15.5459</v>
      </c>
      <c r="KC90">
        <v>101.084</v>
      </c>
      <c r="KD90">
        <v>100.717</v>
      </c>
    </row>
    <row r="91" spans="1:290" x14ac:dyDescent="0.35">
      <c r="A91">
        <v>73</v>
      </c>
      <c r="B91">
        <v>1717106230.5</v>
      </c>
      <c r="C91">
        <v>23400.5</v>
      </c>
      <c r="D91" t="s">
        <v>723</v>
      </c>
      <c r="E91" t="s">
        <v>724</v>
      </c>
      <c r="F91">
        <v>15</v>
      </c>
      <c r="G91">
        <v>1717106222.5</v>
      </c>
      <c r="H91">
        <f t="shared" si="50"/>
        <v>1.3768483847986341E-3</v>
      </c>
      <c r="I91">
        <f t="shared" si="51"/>
        <v>1.3768483847986341</v>
      </c>
      <c r="J91">
        <f t="shared" si="52"/>
        <v>10.605594626696695</v>
      </c>
      <c r="K91">
        <f t="shared" si="53"/>
        <v>432.46993548387093</v>
      </c>
      <c r="L91">
        <f t="shared" si="54"/>
        <v>280.15500426323109</v>
      </c>
      <c r="M91">
        <f t="shared" si="55"/>
        <v>28.205506193557717</v>
      </c>
      <c r="N91">
        <f t="shared" si="56"/>
        <v>43.5403018264727</v>
      </c>
      <c r="O91">
        <f t="shared" si="57"/>
        <v>0.11879789656750112</v>
      </c>
      <c r="P91">
        <f t="shared" si="58"/>
        <v>2.9394862430199802</v>
      </c>
      <c r="Q91">
        <f t="shared" si="59"/>
        <v>0.11619366105111223</v>
      </c>
      <c r="R91">
        <f t="shared" si="60"/>
        <v>7.2850263506025109E-2</v>
      </c>
      <c r="S91">
        <f t="shared" si="61"/>
        <v>77.169532655783513</v>
      </c>
      <c r="T91">
        <f t="shared" si="62"/>
        <v>23.479072117852319</v>
      </c>
      <c r="U91">
        <f t="shared" si="63"/>
        <v>23.479072117852319</v>
      </c>
      <c r="V91">
        <f t="shared" si="64"/>
        <v>2.9025276460853098</v>
      </c>
      <c r="W91">
        <f t="shared" si="65"/>
        <v>60.196089427412581</v>
      </c>
      <c r="X91">
        <f t="shared" si="66"/>
        <v>1.737019457587234</v>
      </c>
      <c r="Y91">
        <f t="shared" si="67"/>
        <v>2.8856018291384493</v>
      </c>
      <c r="Z91">
        <f t="shared" si="68"/>
        <v>1.1655081884980758</v>
      </c>
      <c r="AA91">
        <f t="shared" si="69"/>
        <v>-60.719013769619764</v>
      </c>
      <c r="AB91">
        <f t="shared" si="70"/>
        <v>-15.362918056603965</v>
      </c>
      <c r="AC91">
        <f t="shared" si="71"/>
        <v>-1.0881345579611672</v>
      </c>
      <c r="AD91">
        <f t="shared" si="72"/>
        <v>-5.3372840138443678E-4</v>
      </c>
      <c r="AE91">
        <f t="shared" si="73"/>
        <v>10.751404190003484</v>
      </c>
      <c r="AF91">
        <f t="shared" si="74"/>
        <v>1.3753993190149438</v>
      </c>
      <c r="AG91">
        <f t="shared" si="75"/>
        <v>10.605594626696695</v>
      </c>
      <c r="AH91">
        <v>453.30213835696588</v>
      </c>
      <c r="AI91">
        <v>440.25202424242389</v>
      </c>
      <c r="AJ91">
        <v>2.3218454973789129E-2</v>
      </c>
      <c r="AK91">
        <v>67.056849232485291</v>
      </c>
      <c r="AL91">
        <f t="shared" si="76"/>
        <v>1.3768483847986341</v>
      </c>
      <c r="AM91">
        <v>15.631052916885199</v>
      </c>
      <c r="AN91">
        <v>17.254053333333321</v>
      </c>
      <c r="AO91">
        <v>-5.3509593364544221E-7</v>
      </c>
      <c r="AP91">
        <v>78.100742068267451</v>
      </c>
      <c r="AQ91">
        <v>122</v>
      </c>
      <c r="AR91">
        <v>24</v>
      </c>
      <c r="AS91">
        <f t="shared" si="77"/>
        <v>1</v>
      </c>
      <c r="AT91">
        <f t="shared" si="78"/>
        <v>0</v>
      </c>
      <c r="AU91">
        <f t="shared" si="79"/>
        <v>53826.622211940747</v>
      </c>
      <c r="AV91" t="s">
        <v>476</v>
      </c>
      <c r="AW91">
        <v>10253.9</v>
      </c>
      <c r="AX91">
        <v>1242.208461538462</v>
      </c>
      <c r="AY91">
        <v>6166.32</v>
      </c>
      <c r="AZ91">
        <f t="shared" si="80"/>
        <v>0.79854946523397063</v>
      </c>
      <c r="BA91">
        <v>-1.9353733883053861</v>
      </c>
      <c r="BB91" t="s">
        <v>725</v>
      </c>
      <c r="BC91">
        <v>10258.4</v>
      </c>
      <c r="BD91">
        <v>2084.4032000000002</v>
      </c>
      <c r="BE91">
        <v>3831.88</v>
      </c>
      <c r="BF91">
        <f t="shared" si="81"/>
        <v>0.45603641032600184</v>
      </c>
      <c r="BG91">
        <v>0.5</v>
      </c>
      <c r="BH91">
        <f t="shared" si="82"/>
        <v>336.56842439240802</v>
      </c>
      <c r="BI91">
        <f t="shared" si="83"/>
        <v>10.605594626696695</v>
      </c>
      <c r="BJ91">
        <f t="shared" si="84"/>
        <v>76.743728044496052</v>
      </c>
      <c r="BK91">
        <f t="shared" si="85"/>
        <v>3.7261273209576125E-2</v>
      </c>
      <c r="BL91">
        <f t="shared" si="86"/>
        <v>0.60921531989519495</v>
      </c>
      <c r="BM91">
        <f t="shared" si="87"/>
        <v>1106.4210052420553</v>
      </c>
      <c r="BN91" t="s">
        <v>431</v>
      </c>
      <c r="BO91">
        <v>0</v>
      </c>
      <c r="BP91">
        <f t="shared" si="88"/>
        <v>1106.4210052420553</v>
      </c>
      <c r="BQ91">
        <f t="shared" si="89"/>
        <v>0.71125896290018076</v>
      </c>
      <c r="BR91">
        <f t="shared" si="90"/>
        <v>0.64116789258654683</v>
      </c>
      <c r="BS91">
        <f t="shared" si="91"/>
        <v>0.461360988118237</v>
      </c>
      <c r="BT91">
        <f t="shared" si="92"/>
        <v>0.6747870430850601</v>
      </c>
      <c r="BU91">
        <f t="shared" si="93"/>
        <v>0.47408349339084205</v>
      </c>
      <c r="BV91">
        <f t="shared" si="94"/>
        <v>0.34033800382024804</v>
      </c>
      <c r="BW91">
        <f t="shared" si="95"/>
        <v>0.65966199617975196</v>
      </c>
      <c r="DF91">
        <f t="shared" si="96"/>
        <v>399.97806451612922</v>
      </c>
      <c r="DG91">
        <f t="shared" si="97"/>
        <v>336.56842439240802</v>
      </c>
      <c r="DH91">
        <f t="shared" si="98"/>
        <v>0.84146720595683022</v>
      </c>
      <c r="DI91">
        <f t="shared" si="99"/>
        <v>0.19293441191366043</v>
      </c>
      <c r="DJ91">
        <v>1717106222.5</v>
      </c>
      <c r="DK91">
        <v>432.46993548387093</v>
      </c>
      <c r="DL91">
        <v>446.07941935483871</v>
      </c>
      <c r="DM91">
        <v>17.25318064516129</v>
      </c>
      <c r="DN91">
        <v>15.63189032258065</v>
      </c>
      <c r="DO91">
        <v>432.04893548387088</v>
      </c>
      <c r="DP91">
        <v>17.24418064516129</v>
      </c>
      <c r="DQ91">
        <v>500.21983870967739</v>
      </c>
      <c r="DR91">
        <v>100.57825806451621</v>
      </c>
      <c r="DS91">
        <v>9.9958509677419344E-2</v>
      </c>
      <c r="DT91">
        <v>23.38212903225806</v>
      </c>
      <c r="DU91">
        <v>22.90523870967742</v>
      </c>
      <c r="DV91">
        <v>999.90000000000032</v>
      </c>
      <c r="DW91">
        <v>0</v>
      </c>
      <c r="DX91">
        <v>0</v>
      </c>
      <c r="DY91">
        <v>9998.9332258064514</v>
      </c>
      <c r="DZ91">
        <v>0</v>
      </c>
      <c r="EA91">
        <v>1.8835</v>
      </c>
      <c r="EB91">
        <v>-13.577119354838709</v>
      </c>
      <c r="EC91">
        <v>440.0948064516129</v>
      </c>
      <c r="ED91">
        <v>453.16322580645158</v>
      </c>
      <c r="EE91">
        <v>1.6201529032258071</v>
      </c>
      <c r="EF91">
        <v>446.07941935483871</v>
      </c>
      <c r="EG91">
        <v>15.63189032258065</v>
      </c>
      <c r="EH91">
        <v>1.7351806451612899</v>
      </c>
      <c r="EI91">
        <v>1.5722293548387101</v>
      </c>
      <c r="EJ91">
        <v>15.21478709677419</v>
      </c>
      <c r="EK91">
        <v>13.689277419354839</v>
      </c>
      <c r="EL91">
        <v>399.97806451612922</v>
      </c>
      <c r="EM91">
        <v>0.94997825806451597</v>
      </c>
      <c r="EN91">
        <v>5.0021712903225803E-2</v>
      </c>
      <c r="EO91">
        <v>0</v>
      </c>
      <c r="EP91">
        <v>2084.4206451612899</v>
      </c>
      <c r="EQ91">
        <v>8.8681199999999976</v>
      </c>
      <c r="ER91">
        <v>4627.0632258064516</v>
      </c>
      <c r="ES91">
        <v>3375.1893548387102</v>
      </c>
      <c r="ET91">
        <v>36.650967741935482</v>
      </c>
      <c r="EU91">
        <v>40.336451612903197</v>
      </c>
      <c r="EV91">
        <v>37.995677419354827</v>
      </c>
      <c r="EW91">
        <v>41.836419354838696</v>
      </c>
      <c r="EX91">
        <v>40.245677419354813</v>
      </c>
      <c r="EY91">
        <v>371.54709677419351</v>
      </c>
      <c r="EZ91">
        <v>19.5616129032258</v>
      </c>
      <c r="FA91">
        <v>0</v>
      </c>
      <c r="FB91">
        <v>299.20000004768372</v>
      </c>
      <c r="FC91">
        <v>0</v>
      </c>
      <c r="FD91">
        <v>2084.4032000000002</v>
      </c>
      <c r="FE91">
        <v>0.2076923089163368</v>
      </c>
      <c r="FF91">
        <v>13.48923075839982</v>
      </c>
      <c r="FG91">
        <v>4627.3296</v>
      </c>
      <c r="FH91">
        <v>15</v>
      </c>
      <c r="FI91">
        <v>1717106254.5</v>
      </c>
      <c r="FJ91" t="s">
        <v>726</v>
      </c>
      <c r="FK91">
        <v>1717106254.5</v>
      </c>
      <c r="FL91">
        <v>1717106251.5</v>
      </c>
      <c r="FM91">
        <v>76</v>
      </c>
      <c r="FN91">
        <v>-3.2000000000000001E-2</v>
      </c>
      <c r="FO91">
        <v>1E-3</v>
      </c>
      <c r="FP91">
        <v>0.42099999999999999</v>
      </c>
      <c r="FQ91">
        <v>8.9999999999999993E-3</v>
      </c>
      <c r="FR91">
        <v>446</v>
      </c>
      <c r="FS91">
        <v>16</v>
      </c>
      <c r="FT91">
        <v>0.2</v>
      </c>
      <c r="FU91">
        <v>0.05</v>
      </c>
      <c r="FV91">
        <v>-13.56817</v>
      </c>
      <c r="FW91">
        <v>-0.47043602251405259</v>
      </c>
      <c r="FX91">
        <v>6.8435996376176145E-2</v>
      </c>
      <c r="FY91">
        <v>1</v>
      </c>
      <c r="FZ91">
        <v>432.47802037850801</v>
      </c>
      <c r="GA91">
        <v>0.90754879118342591</v>
      </c>
      <c r="GB91">
        <v>7.0068419213592567E-2</v>
      </c>
      <c r="GC91">
        <v>1</v>
      </c>
      <c r="GD91">
        <v>1.61893625</v>
      </c>
      <c r="GE91">
        <v>2.4157260787986641E-2</v>
      </c>
      <c r="GF91">
        <v>2.495593804588395E-3</v>
      </c>
      <c r="GG91">
        <v>1</v>
      </c>
      <c r="GH91">
        <v>3</v>
      </c>
      <c r="GI91">
        <v>3</v>
      </c>
      <c r="GJ91" t="s">
        <v>433</v>
      </c>
      <c r="GK91">
        <v>2.9925600000000001</v>
      </c>
      <c r="GL91">
        <v>2.7467199999999998</v>
      </c>
      <c r="GM91">
        <v>9.5748799999999995E-2</v>
      </c>
      <c r="GN91">
        <v>9.7975699999999999E-2</v>
      </c>
      <c r="GO91">
        <v>9.2910900000000005E-2</v>
      </c>
      <c r="GP91">
        <v>8.6292400000000005E-2</v>
      </c>
      <c r="GQ91">
        <v>27044.2</v>
      </c>
      <c r="GR91">
        <v>24255.5</v>
      </c>
      <c r="GS91">
        <v>30137.9</v>
      </c>
      <c r="GT91">
        <v>27652.5</v>
      </c>
      <c r="GU91">
        <v>35996.6</v>
      </c>
      <c r="GV91">
        <v>35255.599999999999</v>
      </c>
      <c r="GW91">
        <v>42778</v>
      </c>
      <c r="GX91">
        <v>41450</v>
      </c>
      <c r="GY91">
        <v>1.7724800000000001</v>
      </c>
      <c r="GZ91">
        <v>1.9369799999999999</v>
      </c>
      <c r="HA91">
        <v>5.3834199999999999E-2</v>
      </c>
      <c r="HB91">
        <v>0</v>
      </c>
      <c r="HC91">
        <v>22.0242</v>
      </c>
      <c r="HD91">
        <v>999.9</v>
      </c>
      <c r="HE91">
        <v>52.6</v>
      </c>
      <c r="HF91">
        <v>26.8</v>
      </c>
      <c r="HG91">
        <v>18.498799999999999</v>
      </c>
      <c r="HH91">
        <v>61.095599999999997</v>
      </c>
      <c r="HI91">
        <v>11.041700000000001</v>
      </c>
      <c r="HJ91">
        <v>1</v>
      </c>
      <c r="HK91">
        <v>-8.2431400000000002E-2</v>
      </c>
      <c r="HL91">
        <v>0.27466200000000002</v>
      </c>
      <c r="HM91">
        <v>20.3583</v>
      </c>
      <c r="HN91">
        <v>5.2223800000000002</v>
      </c>
      <c r="HO91">
        <v>12.008599999999999</v>
      </c>
      <c r="HP91">
        <v>4.9743000000000004</v>
      </c>
      <c r="HQ91">
        <v>3.2918799999999999</v>
      </c>
      <c r="HR91">
        <v>9999</v>
      </c>
      <c r="HS91">
        <v>9999</v>
      </c>
      <c r="HT91">
        <v>9999</v>
      </c>
      <c r="HU91">
        <v>999.9</v>
      </c>
      <c r="HV91">
        <v>1.8678300000000001</v>
      </c>
      <c r="HW91">
        <v>1.8591299999999999</v>
      </c>
      <c r="HX91">
        <v>1.8583700000000001</v>
      </c>
      <c r="HY91">
        <v>1.8605</v>
      </c>
      <c r="HZ91">
        <v>1.8647800000000001</v>
      </c>
      <c r="IA91">
        <v>1.86432</v>
      </c>
      <c r="IB91">
        <v>1.8665799999999999</v>
      </c>
      <c r="IC91">
        <v>1.86354</v>
      </c>
      <c r="ID91">
        <v>5</v>
      </c>
      <c r="IE91">
        <v>0</v>
      </c>
      <c r="IF91">
        <v>0</v>
      </c>
      <c r="IG91">
        <v>0</v>
      </c>
      <c r="IH91" t="s">
        <v>434</v>
      </c>
      <c r="II91" t="s">
        <v>435</v>
      </c>
      <c r="IJ91" t="s">
        <v>436</v>
      </c>
      <c r="IK91" t="s">
        <v>436</v>
      </c>
      <c r="IL91" t="s">
        <v>436</v>
      </c>
      <c r="IM91" t="s">
        <v>436</v>
      </c>
      <c r="IN91">
        <v>0</v>
      </c>
      <c r="IO91">
        <v>100</v>
      </c>
      <c r="IP91">
        <v>100</v>
      </c>
      <c r="IQ91">
        <v>0.42099999999999999</v>
      </c>
      <c r="IR91">
        <v>8.9999999999999993E-3</v>
      </c>
      <c r="IS91">
        <v>0.45338095238088272</v>
      </c>
      <c r="IT91">
        <v>0</v>
      </c>
      <c r="IU91">
        <v>0</v>
      </c>
      <c r="IV91">
        <v>0</v>
      </c>
      <c r="IW91">
        <v>7.8700000000004877E-3</v>
      </c>
      <c r="IX91">
        <v>0</v>
      </c>
      <c r="IY91">
        <v>0</v>
      </c>
      <c r="IZ91">
        <v>0</v>
      </c>
      <c r="JA91">
        <v>-1</v>
      </c>
      <c r="JB91">
        <v>-1</v>
      </c>
      <c r="JC91">
        <v>-1</v>
      </c>
      <c r="JD91">
        <v>-1</v>
      </c>
      <c r="JE91">
        <v>4.7</v>
      </c>
      <c r="JF91">
        <v>4.7</v>
      </c>
      <c r="JG91">
        <v>0.15625</v>
      </c>
      <c r="JH91">
        <v>4.99756</v>
      </c>
      <c r="JI91">
        <v>1.4477500000000001</v>
      </c>
      <c r="JJ91">
        <v>2.31934</v>
      </c>
      <c r="JK91">
        <v>1.3964799999999999</v>
      </c>
      <c r="JL91">
        <v>2.52563</v>
      </c>
      <c r="JM91">
        <v>32.112400000000001</v>
      </c>
      <c r="JN91">
        <v>24.262599999999999</v>
      </c>
      <c r="JO91">
        <v>2</v>
      </c>
      <c r="JP91">
        <v>357.666</v>
      </c>
      <c r="JQ91">
        <v>503.54</v>
      </c>
      <c r="JR91">
        <v>22.000399999999999</v>
      </c>
      <c r="JS91">
        <v>25.918900000000001</v>
      </c>
      <c r="JT91">
        <v>30.0001</v>
      </c>
      <c r="JU91">
        <v>26.181699999999999</v>
      </c>
      <c r="JV91">
        <v>26.209599999999998</v>
      </c>
      <c r="JW91">
        <v>-1</v>
      </c>
      <c r="JX91">
        <v>20.4192</v>
      </c>
      <c r="JY91">
        <v>77.202299999999994</v>
      </c>
      <c r="JZ91">
        <v>22</v>
      </c>
      <c r="KA91">
        <v>400</v>
      </c>
      <c r="KB91">
        <v>15.6029</v>
      </c>
      <c r="KC91">
        <v>101.083</v>
      </c>
      <c r="KD91">
        <v>100.714</v>
      </c>
    </row>
    <row r="92" spans="1:290" x14ac:dyDescent="0.35">
      <c r="A92">
        <v>74</v>
      </c>
      <c r="B92">
        <v>1717106530.5</v>
      </c>
      <c r="C92">
        <v>23700.5</v>
      </c>
      <c r="D92" t="s">
        <v>727</v>
      </c>
      <c r="E92" t="s">
        <v>728</v>
      </c>
      <c r="F92">
        <v>15</v>
      </c>
      <c r="G92">
        <v>1717106522.5</v>
      </c>
      <c r="H92">
        <f t="shared" si="50"/>
        <v>1.378685093265257E-3</v>
      </c>
      <c r="I92">
        <f t="shared" si="51"/>
        <v>1.378685093265257</v>
      </c>
      <c r="J92">
        <f t="shared" si="52"/>
        <v>10.659711719289017</v>
      </c>
      <c r="K92">
        <f t="shared" si="53"/>
        <v>434.34612903225798</v>
      </c>
      <c r="L92">
        <f t="shared" si="54"/>
        <v>281.25108549980632</v>
      </c>
      <c r="M92">
        <f t="shared" si="55"/>
        <v>28.315923231901245</v>
      </c>
      <c r="N92">
        <f t="shared" si="56"/>
        <v>43.729294853723708</v>
      </c>
      <c r="O92">
        <f t="shared" si="57"/>
        <v>0.11879756322216263</v>
      </c>
      <c r="P92">
        <f t="shared" si="58"/>
        <v>2.9397633290797289</v>
      </c>
      <c r="Q92">
        <f t="shared" si="59"/>
        <v>0.11619358181053842</v>
      </c>
      <c r="R92">
        <f t="shared" si="60"/>
        <v>7.285019206486365E-2</v>
      </c>
      <c r="S92">
        <f t="shared" si="61"/>
        <v>77.1779731045837</v>
      </c>
      <c r="T92">
        <f t="shared" si="62"/>
        <v>23.480081102772584</v>
      </c>
      <c r="U92">
        <f t="shared" si="63"/>
        <v>23.480081102772584</v>
      </c>
      <c r="V92">
        <f t="shared" si="64"/>
        <v>2.9027042657918334</v>
      </c>
      <c r="W92">
        <f t="shared" si="65"/>
        <v>60.142711167640492</v>
      </c>
      <c r="X92">
        <f t="shared" si="66"/>
        <v>1.7356305426799179</v>
      </c>
      <c r="Y92">
        <f t="shared" si="67"/>
        <v>2.8858535123933118</v>
      </c>
      <c r="Z92">
        <f t="shared" si="68"/>
        <v>1.1670737231119155</v>
      </c>
      <c r="AA92">
        <f t="shared" si="69"/>
        <v>-60.800012612997833</v>
      </c>
      <c r="AB92">
        <f t="shared" si="70"/>
        <v>-15.295237270366371</v>
      </c>
      <c r="AC92">
        <f t="shared" si="71"/>
        <v>-1.0832521622520244</v>
      </c>
      <c r="AD92">
        <f t="shared" si="72"/>
        <v>-5.2894103252754121E-4</v>
      </c>
      <c r="AE92">
        <f t="shared" si="73"/>
        <v>10.599039014546966</v>
      </c>
      <c r="AF92">
        <f t="shared" si="74"/>
        <v>1.3790156569239191</v>
      </c>
      <c r="AG92">
        <f t="shared" si="75"/>
        <v>10.659711719289017</v>
      </c>
      <c r="AH92">
        <v>454.87272347142459</v>
      </c>
      <c r="AI92">
        <v>441.88564242424252</v>
      </c>
      <c r="AJ92">
        <v>-4.641820853572936E-4</v>
      </c>
      <c r="AK92">
        <v>67.057242624886982</v>
      </c>
      <c r="AL92">
        <f t="shared" si="76"/>
        <v>1.378685093265257</v>
      </c>
      <c r="AM92">
        <v>15.61348890770544</v>
      </c>
      <c r="AN92">
        <v>17.238772121212119</v>
      </c>
      <c r="AO92">
        <v>3.5125894756726519E-7</v>
      </c>
      <c r="AP92">
        <v>78.10274123445997</v>
      </c>
      <c r="AQ92">
        <v>122</v>
      </c>
      <c r="AR92">
        <v>24</v>
      </c>
      <c r="AS92">
        <f t="shared" si="77"/>
        <v>1</v>
      </c>
      <c r="AT92">
        <f t="shared" si="78"/>
        <v>0</v>
      </c>
      <c r="AU92">
        <f t="shared" si="79"/>
        <v>53834.505847616521</v>
      </c>
      <c r="AV92" t="s">
        <v>476</v>
      </c>
      <c r="AW92">
        <v>10253.9</v>
      </c>
      <c r="AX92">
        <v>1242.208461538462</v>
      </c>
      <c r="AY92">
        <v>6166.32</v>
      </c>
      <c r="AZ92">
        <f t="shared" si="80"/>
        <v>0.79854946523397063</v>
      </c>
      <c r="BA92">
        <v>-1.9353733883053861</v>
      </c>
      <c r="BB92" t="s">
        <v>729</v>
      </c>
      <c r="BC92">
        <v>10263.5</v>
      </c>
      <c r="BD92">
        <v>2091.9484615384608</v>
      </c>
      <c r="BE92">
        <v>3832.15</v>
      </c>
      <c r="BF92">
        <f t="shared" si="81"/>
        <v>0.45410579921494176</v>
      </c>
      <c r="BG92">
        <v>0.5</v>
      </c>
      <c r="BH92">
        <f t="shared" si="82"/>
        <v>336.60616961680796</v>
      </c>
      <c r="BI92">
        <f t="shared" si="83"/>
        <v>10.659711719289017</v>
      </c>
      <c r="BJ92">
        <f t="shared" si="84"/>
        <v>76.427406837260406</v>
      </c>
      <c r="BK92">
        <f t="shared" si="85"/>
        <v>3.7417867658018959E-2</v>
      </c>
      <c r="BL92">
        <f t="shared" si="86"/>
        <v>0.60910194016413755</v>
      </c>
      <c r="BM92">
        <f t="shared" si="87"/>
        <v>1106.4435143883352</v>
      </c>
      <c r="BN92" t="s">
        <v>431</v>
      </c>
      <c r="BO92">
        <v>0</v>
      </c>
      <c r="BP92">
        <f t="shared" si="88"/>
        <v>1106.4435143883352</v>
      </c>
      <c r="BQ92">
        <f t="shared" si="89"/>
        <v>0.71127343282795952</v>
      </c>
      <c r="BR92">
        <f t="shared" si="90"/>
        <v>0.63844054656935212</v>
      </c>
      <c r="BS92">
        <f t="shared" si="91"/>
        <v>0.461309679522312</v>
      </c>
      <c r="BT92">
        <f t="shared" si="92"/>
        <v>0.67190765220717819</v>
      </c>
      <c r="BU92">
        <f t="shared" si="93"/>
        <v>0.47402866116417719</v>
      </c>
      <c r="BV92">
        <f t="shared" si="94"/>
        <v>0.33767485913811851</v>
      </c>
      <c r="BW92">
        <f t="shared" si="95"/>
        <v>0.66232514086188155</v>
      </c>
      <c r="DF92">
        <f t="shared" si="96"/>
        <v>400.02306451612901</v>
      </c>
      <c r="DG92">
        <f t="shared" si="97"/>
        <v>336.60616961680796</v>
      </c>
      <c r="DH92">
        <f t="shared" si="98"/>
        <v>0.84146690397457302</v>
      </c>
      <c r="DI92">
        <f t="shared" si="99"/>
        <v>0.19293380794914608</v>
      </c>
      <c r="DJ92">
        <v>1717106522.5</v>
      </c>
      <c r="DK92">
        <v>434.34612903225798</v>
      </c>
      <c r="DL92">
        <v>447.7786451612904</v>
      </c>
      <c r="DM92">
        <v>17.23934516129032</v>
      </c>
      <c r="DN92">
        <v>15.613670967741941</v>
      </c>
      <c r="DO92">
        <v>433.88712903225797</v>
      </c>
      <c r="DP92">
        <v>17.231345161290321</v>
      </c>
      <c r="DQ92">
        <v>500.18964516129029</v>
      </c>
      <c r="DR92">
        <v>100.57851612903229</v>
      </c>
      <c r="DS92">
        <v>9.9933454838709676E-2</v>
      </c>
      <c r="DT92">
        <v>23.38357419354838</v>
      </c>
      <c r="DU92">
        <v>22.915145161290319</v>
      </c>
      <c r="DV92">
        <v>999.90000000000032</v>
      </c>
      <c r="DW92">
        <v>0</v>
      </c>
      <c r="DX92">
        <v>0</v>
      </c>
      <c r="DY92">
        <v>10000.484193548389</v>
      </c>
      <c r="DZ92">
        <v>0</v>
      </c>
      <c r="EA92">
        <v>1.828110000000001</v>
      </c>
      <c r="EB92">
        <v>-13.47052580645161</v>
      </c>
      <c r="EC92">
        <v>441.92706451612912</v>
      </c>
      <c r="ED92">
        <v>454.88103225806441</v>
      </c>
      <c r="EE92">
        <v>1.626673870967742</v>
      </c>
      <c r="EF92">
        <v>447.7786451612904</v>
      </c>
      <c r="EG92">
        <v>15.613670967741941</v>
      </c>
      <c r="EH92">
        <v>1.734010967741936</v>
      </c>
      <c r="EI92">
        <v>1.5704012903225799</v>
      </c>
      <c r="EJ92">
        <v>15.204287096774189</v>
      </c>
      <c r="EK92">
        <v>13.671403225806451</v>
      </c>
      <c r="EL92">
        <v>400.02306451612901</v>
      </c>
      <c r="EM92">
        <v>0.94999974193548353</v>
      </c>
      <c r="EN92">
        <v>5.000036451612902E-2</v>
      </c>
      <c r="EO92">
        <v>0</v>
      </c>
      <c r="EP92">
        <v>2091.9264516129028</v>
      </c>
      <c r="EQ92">
        <v>8.8681199999999976</v>
      </c>
      <c r="ER92">
        <v>4625.3100000000004</v>
      </c>
      <c r="ES92">
        <v>3375.6025806451621</v>
      </c>
      <c r="ET92">
        <v>35.842483870967733</v>
      </c>
      <c r="EU92">
        <v>38.061999999999983</v>
      </c>
      <c r="EV92">
        <v>37</v>
      </c>
      <c r="EW92">
        <v>38.137</v>
      </c>
      <c r="EX92">
        <v>38.389000000000003</v>
      </c>
      <c r="EY92">
        <v>371.598064516129</v>
      </c>
      <c r="EZ92">
        <v>19.559999999999992</v>
      </c>
      <c r="FA92">
        <v>0</v>
      </c>
      <c r="FB92">
        <v>299.60000014305109</v>
      </c>
      <c r="FC92">
        <v>0</v>
      </c>
      <c r="FD92">
        <v>2091.9484615384608</v>
      </c>
      <c r="FE92">
        <v>1.6950427301790021</v>
      </c>
      <c r="FF92">
        <v>0.33606844310892742</v>
      </c>
      <c r="FG92">
        <v>4625.0773076923078</v>
      </c>
      <c r="FH92">
        <v>15</v>
      </c>
      <c r="FI92">
        <v>1717106552.5</v>
      </c>
      <c r="FJ92" t="s">
        <v>730</v>
      </c>
      <c r="FK92">
        <v>1717106552.5</v>
      </c>
      <c r="FL92">
        <v>1717106550.5</v>
      </c>
      <c r="FM92">
        <v>77</v>
      </c>
      <c r="FN92">
        <v>3.7999999999999999E-2</v>
      </c>
      <c r="FO92">
        <v>-1E-3</v>
      </c>
      <c r="FP92">
        <v>0.45900000000000002</v>
      </c>
      <c r="FQ92">
        <v>8.0000000000000002E-3</v>
      </c>
      <c r="FR92">
        <v>447</v>
      </c>
      <c r="FS92">
        <v>16</v>
      </c>
      <c r="FT92">
        <v>0.12</v>
      </c>
      <c r="FU92">
        <v>0.04</v>
      </c>
      <c r="FV92">
        <v>-13.472585</v>
      </c>
      <c r="FW92">
        <v>4.5872420262704577E-2</v>
      </c>
      <c r="FX92">
        <v>3.4076638258490062E-2</v>
      </c>
      <c r="FY92">
        <v>1</v>
      </c>
      <c r="FZ92">
        <v>434.30953652890958</v>
      </c>
      <c r="GA92">
        <v>-0.23104829424797199</v>
      </c>
      <c r="GB92">
        <v>2.0386322653720451E-2</v>
      </c>
      <c r="GC92">
        <v>1</v>
      </c>
      <c r="GD92">
        <v>1.6267419999999999</v>
      </c>
      <c r="GE92">
        <v>-3.715947467168143E-3</v>
      </c>
      <c r="GF92">
        <v>8.3079841116843426E-4</v>
      </c>
      <c r="GG92">
        <v>1</v>
      </c>
      <c r="GH92">
        <v>3</v>
      </c>
      <c r="GI92">
        <v>3</v>
      </c>
      <c r="GJ92" t="s">
        <v>433</v>
      </c>
      <c r="GK92">
        <v>2.9920499999999999</v>
      </c>
      <c r="GL92">
        <v>2.7465899999999999</v>
      </c>
      <c r="GM92">
        <v>9.6025799999999994E-2</v>
      </c>
      <c r="GN92">
        <v>9.8240900000000006E-2</v>
      </c>
      <c r="GO92">
        <v>9.2848200000000006E-2</v>
      </c>
      <c r="GP92">
        <v>8.62179E-2</v>
      </c>
      <c r="GQ92">
        <v>27035.9</v>
      </c>
      <c r="GR92">
        <v>24249</v>
      </c>
      <c r="GS92">
        <v>30138</v>
      </c>
      <c r="GT92">
        <v>27653.1</v>
      </c>
      <c r="GU92">
        <v>35999</v>
      </c>
      <c r="GV92">
        <v>35259.199999999997</v>
      </c>
      <c r="GW92">
        <v>42777.9</v>
      </c>
      <c r="GX92">
        <v>41450.800000000003</v>
      </c>
      <c r="GY92">
        <v>1.77302</v>
      </c>
      <c r="GZ92">
        <v>1.9373199999999999</v>
      </c>
      <c r="HA92">
        <v>5.2861900000000003E-2</v>
      </c>
      <c r="HB92">
        <v>0</v>
      </c>
      <c r="HC92">
        <v>22.0396</v>
      </c>
      <c r="HD92">
        <v>999.9</v>
      </c>
      <c r="HE92">
        <v>52.7</v>
      </c>
      <c r="HF92">
        <v>26.8</v>
      </c>
      <c r="HG92">
        <v>18.533999999999999</v>
      </c>
      <c r="HH92">
        <v>60.615600000000001</v>
      </c>
      <c r="HI92">
        <v>11.995200000000001</v>
      </c>
      <c r="HJ92">
        <v>1</v>
      </c>
      <c r="HK92">
        <v>-8.2497500000000001E-2</v>
      </c>
      <c r="HL92">
        <v>0.29329</v>
      </c>
      <c r="HM92">
        <v>20.356400000000001</v>
      </c>
      <c r="HN92">
        <v>5.2225299999999999</v>
      </c>
      <c r="HO92">
        <v>12.007</v>
      </c>
      <c r="HP92">
        <v>4.9739000000000004</v>
      </c>
      <c r="HQ92">
        <v>3.2919499999999999</v>
      </c>
      <c r="HR92">
        <v>9999</v>
      </c>
      <c r="HS92">
        <v>9999</v>
      </c>
      <c r="HT92">
        <v>9999</v>
      </c>
      <c r="HU92">
        <v>999.9</v>
      </c>
      <c r="HV92">
        <v>1.8678699999999999</v>
      </c>
      <c r="HW92">
        <v>1.8591800000000001</v>
      </c>
      <c r="HX92">
        <v>1.85849</v>
      </c>
      <c r="HY92">
        <v>1.86052</v>
      </c>
      <c r="HZ92">
        <v>1.8648100000000001</v>
      </c>
      <c r="IA92">
        <v>1.86436</v>
      </c>
      <c r="IB92">
        <v>1.8666</v>
      </c>
      <c r="IC92">
        <v>1.8635600000000001</v>
      </c>
      <c r="ID92">
        <v>5</v>
      </c>
      <c r="IE92">
        <v>0</v>
      </c>
      <c r="IF92">
        <v>0</v>
      </c>
      <c r="IG92">
        <v>0</v>
      </c>
      <c r="IH92" t="s">
        <v>434</v>
      </c>
      <c r="II92" t="s">
        <v>435</v>
      </c>
      <c r="IJ92" t="s">
        <v>436</v>
      </c>
      <c r="IK92" t="s">
        <v>436</v>
      </c>
      <c r="IL92" t="s">
        <v>436</v>
      </c>
      <c r="IM92" t="s">
        <v>436</v>
      </c>
      <c r="IN92">
        <v>0</v>
      </c>
      <c r="IO92">
        <v>100</v>
      </c>
      <c r="IP92">
        <v>100</v>
      </c>
      <c r="IQ92">
        <v>0.45900000000000002</v>
      </c>
      <c r="IR92">
        <v>8.0000000000000002E-3</v>
      </c>
      <c r="IS92">
        <v>0.42099999999999232</v>
      </c>
      <c r="IT92">
        <v>0</v>
      </c>
      <c r="IU92">
        <v>0</v>
      </c>
      <c r="IV92">
        <v>0</v>
      </c>
      <c r="IW92">
        <v>9.0100000000017388E-3</v>
      </c>
      <c r="IX92">
        <v>0</v>
      </c>
      <c r="IY92">
        <v>0</v>
      </c>
      <c r="IZ92">
        <v>0</v>
      </c>
      <c r="JA92">
        <v>-1</v>
      </c>
      <c r="JB92">
        <v>-1</v>
      </c>
      <c r="JC92">
        <v>-1</v>
      </c>
      <c r="JD92">
        <v>-1</v>
      </c>
      <c r="JE92">
        <v>4.5999999999999996</v>
      </c>
      <c r="JF92">
        <v>4.7</v>
      </c>
      <c r="JG92">
        <v>0.15625</v>
      </c>
      <c r="JH92">
        <v>4.99756</v>
      </c>
      <c r="JI92">
        <v>1.4477500000000001</v>
      </c>
      <c r="JJ92">
        <v>2.31934</v>
      </c>
      <c r="JK92">
        <v>1.3964799999999999</v>
      </c>
      <c r="JL92">
        <v>2.3889200000000002</v>
      </c>
      <c r="JM92">
        <v>32.134399999999999</v>
      </c>
      <c r="JN92">
        <v>24.253900000000002</v>
      </c>
      <c r="JO92">
        <v>2</v>
      </c>
      <c r="JP92">
        <v>357.89499999999998</v>
      </c>
      <c r="JQ92">
        <v>503.72399999999999</v>
      </c>
      <c r="JR92">
        <v>22.0001</v>
      </c>
      <c r="JS92">
        <v>25.916699999999999</v>
      </c>
      <c r="JT92">
        <v>30.0001</v>
      </c>
      <c r="JU92">
        <v>26.176100000000002</v>
      </c>
      <c r="JV92">
        <v>26.203600000000002</v>
      </c>
      <c r="JW92">
        <v>-1</v>
      </c>
      <c r="JX92">
        <v>20.733499999999999</v>
      </c>
      <c r="JY92">
        <v>77.561700000000002</v>
      </c>
      <c r="JZ92">
        <v>22</v>
      </c>
      <c r="KA92">
        <v>400</v>
      </c>
      <c r="KB92">
        <v>15.604200000000001</v>
      </c>
      <c r="KC92">
        <v>101.083</v>
      </c>
      <c r="KD92">
        <v>100.71599999999999</v>
      </c>
    </row>
    <row r="93" spans="1:290" x14ac:dyDescent="0.35">
      <c r="A93">
        <v>75</v>
      </c>
      <c r="B93">
        <v>1717106830.5</v>
      </c>
      <c r="C93">
        <v>24000.5</v>
      </c>
      <c r="D93" t="s">
        <v>731</v>
      </c>
      <c r="E93" t="s">
        <v>732</v>
      </c>
      <c r="F93">
        <v>15</v>
      </c>
      <c r="G93">
        <v>1717106822.5</v>
      </c>
      <c r="H93">
        <f t="shared" si="50"/>
        <v>1.366762533822093E-3</v>
      </c>
      <c r="I93">
        <f t="shared" si="51"/>
        <v>1.366762533822093</v>
      </c>
      <c r="J93">
        <f t="shared" si="52"/>
        <v>10.544982202863673</v>
      </c>
      <c r="K93">
        <f t="shared" si="53"/>
        <v>433.59748387096778</v>
      </c>
      <c r="L93">
        <f t="shared" si="54"/>
        <v>281.4389814640457</v>
      </c>
      <c r="M93">
        <f t="shared" si="55"/>
        <v>28.334510295453608</v>
      </c>
      <c r="N93">
        <f t="shared" si="56"/>
        <v>43.653413990180475</v>
      </c>
      <c r="O93">
        <f t="shared" si="57"/>
        <v>0.11823944121152281</v>
      </c>
      <c r="P93">
        <f t="shared" si="58"/>
        <v>2.9390680138690688</v>
      </c>
      <c r="Q93">
        <f t="shared" si="59"/>
        <v>0.11565898757863183</v>
      </c>
      <c r="R93">
        <f t="shared" si="60"/>
        <v>7.2514020274229263E-2</v>
      </c>
      <c r="S93">
        <f t="shared" si="61"/>
        <v>77.171557025460203</v>
      </c>
      <c r="T93">
        <f t="shared" si="62"/>
        <v>23.453407392915882</v>
      </c>
      <c r="U93">
        <f t="shared" si="63"/>
        <v>23.453407392915882</v>
      </c>
      <c r="V93">
        <f t="shared" si="64"/>
        <v>2.89803827390875</v>
      </c>
      <c r="W93">
        <f t="shared" si="65"/>
        <v>60.253105979900624</v>
      </c>
      <c r="X93">
        <f t="shared" si="66"/>
        <v>1.7356960661699912</v>
      </c>
      <c r="Y93">
        <f t="shared" si="67"/>
        <v>2.8806748431342091</v>
      </c>
      <c r="Z93">
        <f t="shared" si="68"/>
        <v>1.1623422077387588</v>
      </c>
      <c r="AA93">
        <f t="shared" si="69"/>
        <v>-60.274227741554299</v>
      </c>
      <c r="AB93">
        <f t="shared" si="70"/>
        <v>-15.780338815785363</v>
      </c>
      <c r="AC93">
        <f t="shared" si="71"/>
        <v>-1.1175536500885828</v>
      </c>
      <c r="AD93">
        <f t="shared" si="72"/>
        <v>-5.6318196804028275E-4</v>
      </c>
      <c r="AE93">
        <f t="shared" si="73"/>
        <v>10.517108125009837</v>
      </c>
      <c r="AF93">
        <f t="shared" si="74"/>
        <v>1.3682288135646927</v>
      </c>
      <c r="AG93">
        <f t="shared" si="75"/>
        <v>10.544982202863673</v>
      </c>
      <c r="AH93">
        <v>454.145422928774</v>
      </c>
      <c r="AI93">
        <v>441.25555757575779</v>
      </c>
      <c r="AJ93">
        <v>7.4664286454126432E-3</v>
      </c>
      <c r="AK93">
        <v>67.058514201464163</v>
      </c>
      <c r="AL93">
        <f t="shared" si="76"/>
        <v>1.366762533822093</v>
      </c>
      <c r="AM93">
        <v>15.62751264982489</v>
      </c>
      <c r="AN93">
        <v>17.238596969696971</v>
      </c>
      <c r="AO93">
        <v>3.982382352072133E-6</v>
      </c>
      <c r="AP93">
        <v>78.109500040687522</v>
      </c>
      <c r="AQ93">
        <v>122</v>
      </c>
      <c r="AR93">
        <v>24</v>
      </c>
      <c r="AS93">
        <f t="shared" si="77"/>
        <v>1</v>
      </c>
      <c r="AT93">
        <f t="shared" si="78"/>
        <v>0</v>
      </c>
      <c r="AU93">
        <f t="shared" si="79"/>
        <v>53819.456222025401</v>
      </c>
      <c r="AV93" t="s">
        <v>476</v>
      </c>
      <c r="AW93">
        <v>10253.9</v>
      </c>
      <c r="AX93">
        <v>1242.208461538462</v>
      </c>
      <c r="AY93">
        <v>6166.32</v>
      </c>
      <c r="AZ93">
        <f t="shared" si="80"/>
        <v>0.79854946523397063</v>
      </c>
      <c r="BA93">
        <v>-1.9353733883053861</v>
      </c>
      <c r="BB93" t="s">
        <v>733</v>
      </c>
      <c r="BC93">
        <v>10262.799999999999</v>
      </c>
      <c r="BD93">
        <v>2093.2620000000002</v>
      </c>
      <c r="BE93">
        <v>3816.6</v>
      </c>
      <c r="BF93">
        <f t="shared" si="81"/>
        <v>0.45153749410470045</v>
      </c>
      <c r="BG93">
        <v>0.5</v>
      </c>
      <c r="BH93">
        <f t="shared" si="82"/>
        <v>336.57563689982692</v>
      </c>
      <c r="BI93">
        <f t="shared" si="83"/>
        <v>10.544982202863673</v>
      </c>
      <c r="BJ93">
        <f t="shared" si="84"/>
        <v>75.988259831220702</v>
      </c>
      <c r="BK93">
        <f t="shared" si="85"/>
        <v>3.7080389139643864E-2</v>
      </c>
      <c r="BL93">
        <f t="shared" si="86"/>
        <v>0.61565791542210335</v>
      </c>
      <c r="BM93">
        <f t="shared" si="87"/>
        <v>1105.1434670828885</v>
      </c>
      <c r="BN93" t="s">
        <v>431</v>
      </c>
      <c r="BO93">
        <v>0</v>
      </c>
      <c r="BP93">
        <f t="shared" si="88"/>
        <v>1105.1434670828885</v>
      </c>
      <c r="BQ93">
        <f t="shared" si="89"/>
        <v>0.7104377018595377</v>
      </c>
      <c r="BR93">
        <f t="shared" si="90"/>
        <v>0.63557648041879256</v>
      </c>
      <c r="BS93">
        <f t="shared" si="91"/>
        <v>0.46426359260890893</v>
      </c>
      <c r="BT93">
        <f t="shared" si="92"/>
        <v>0.66941565579797946</v>
      </c>
      <c r="BU93">
        <f t="shared" si="93"/>
        <v>0.4771865912554315</v>
      </c>
      <c r="BV93">
        <f t="shared" si="94"/>
        <v>0.33555436212302325</v>
      </c>
      <c r="BW93">
        <f t="shared" si="95"/>
        <v>0.66444563787697675</v>
      </c>
      <c r="DF93">
        <f t="shared" si="96"/>
        <v>399.98638709677431</v>
      </c>
      <c r="DG93">
        <f t="shared" si="97"/>
        <v>336.57563689982692</v>
      </c>
      <c r="DH93">
        <f t="shared" si="98"/>
        <v>0.8414677292964835</v>
      </c>
      <c r="DI93">
        <f t="shared" si="99"/>
        <v>0.1929354585929671</v>
      </c>
      <c r="DJ93">
        <v>1717106822.5</v>
      </c>
      <c r="DK93">
        <v>433.59748387096778</v>
      </c>
      <c r="DL93">
        <v>446.92387096774189</v>
      </c>
      <c r="DM93">
        <v>17.240196774193549</v>
      </c>
      <c r="DN93">
        <v>15.627361290322581</v>
      </c>
      <c r="DO93">
        <v>433.11248387096782</v>
      </c>
      <c r="DP93">
        <v>17.230196774193551</v>
      </c>
      <c r="DQ93">
        <v>500.22719354838711</v>
      </c>
      <c r="DR93">
        <v>100.57729032258069</v>
      </c>
      <c r="DS93">
        <v>9.9986677419354839E-2</v>
      </c>
      <c r="DT93">
        <v>23.353816129032261</v>
      </c>
      <c r="DU93">
        <v>22.888919354838709</v>
      </c>
      <c r="DV93">
        <v>999.90000000000032</v>
      </c>
      <c r="DW93">
        <v>0</v>
      </c>
      <c r="DX93">
        <v>0</v>
      </c>
      <c r="DY93">
        <v>9996.65</v>
      </c>
      <c r="DZ93">
        <v>0</v>
      </c>
      <c r="EA93">
        <v>1.828110000000001</v>
      </c>
      <c r="EB93">
        <v>-13.35215161290323</v>
      </c>
      <c r="EC93">
        <v>441.17703225806463</v>
      </c>
      <c r="ED93">
        <v>454.01906451612899</v>
      </c>
      <c r="EE93">
        <v>1.611210967741936</v>
      </c>
      <c r="EF93">
        <v>446.92387096774189</v>
      </c>
      <c r="EG93">
        <v>15.627361290322581</v>
      </c>
      <c r="EH93">
        <v>1.7338103225806449</v>
      </c>
      <c r="EI93">
        <v>1.5717574193548389</v>
      </c>
      <c r="EJ93">
        <v>15.202480645161289</v>
      </c>
      <c r="EK93">
        <v>13.68467096774194</v>
      </c>
      <c r="EL93">
        <v>399.98638709677431</v>
      </c>
      <c r="EM93">
        <v>0.94996774193548361</v>
      </c>
      <c r="EN93">
        <v>5.0032077419354823E-2</v>
      </c>
      <c r="EO93">
        <v>0</v>
      </c>
      <c r="EP93">
        <v>2093.2461290322581</v>
      </c>
      <c r="EQ93">
        <v>8.8681199999999976</v>
      </c>
      <c r="ER93">
        <v>4626.6841935483881</v>
      </c>
      <c r="ES93">
        <v>3375.2509677419348</v>
      </c>
      <c r="ET93">
        <v>36.292161290322568</v>
      </c>
      <c r="EU93">
        <v>39.836483870967719</v>
      </c>
      <c r="EV93">
        <v>37.638838709677408</v>
      </c>
      <c r="EW93">
        <v>40.896935483870948</v>
      </c>
      <c r="EX93">
        <v>39.808290322580639</v>
      </c>
      <c r="EY93">
        <v>371.54870967741948</v>
      </c>
      <c r="EZ93">
        <v>19.569032258064521</v>
      </c>
      <c r="FA93">
        <v>0</v>
      </c>
      <c r="FB93">
        <v>299.40000009536737</v>
      </c>
      <c r="FC93">
        <v>0</v>
      </c>
      <c r="FD93">
        <v>2093.2620000000002</v>
      </c>
      <c r="FE93">
        <v>-0.64846153427376707</v>
      </c>
      <c r="FF93">
        <v>5.0723076809027372</v>
      </c>
      <c r="FG93">
        <v>4626.7499999999991</v>
      </c>
      <c r="FH93">
        <v>15</v>
      </c>
      <c r="FI93">
        <v>1717106851.5</v>
      </c>
      <c r="FJ93" t="s">
        <v>734</v>
      </c>
      <c r="FK93">
        <v>1717106847.5</v>
      </c>
      <c r="FL93">
        <v>1717106851.5</v>
      </c>
      <c r="FM93">
        <v>78</v>
      </c>
      <c r="FN93">
        <v>2.5999999999999999E-2</v>
      </c>
      <c r="FO93">
        <v>1E-3</v>
      </c>
      <c r="FP93">
        <v>0.48499999999999999</v>
      </c>
      <c r="FQ93">
        <v>0.01</v>
      </c>
      <c r="FR93">
        <v>447</v>
      </c>
      <c r="FS93">
        <v>16</v>
      </c>
      <c r="FT93">
        <v>0.1</v>
      </c>
      <c r="FU93">
        <v>0.05</v>
      </c>
      <c r="FV93">
        <v>-13.28147317073171</v>
      </c>
      <c r="FW93">
        <v>-1.4385930313589359</v>
      </c>
      <c r="FX93">
        <v>0.15535796434386101</v>
      </c>
      <c r="FY93">
        <v>0</v>
      </c>
      <c r="FZ93">
        <v>433.56918826250637</v>
      </c>
      <c r="GA93">
        <v>-1.1372340027271549E-2</v>
      </c>
      <c r="GB93">
        <v>5.3245033993045893E-2</v>
      </c>
      <c r="GC93">
        <v>1</v>
      </c>
      <c r="GD93">
        <v>1.610947073170732</v>
      </c>
      <c r="GE93">
        <v>2.3107317073184268E-3</v>
      </c>
      <c r="GF93">
        <v>8.1311279001145551E-4</v>
      </c>
      <c r="GG93">
        <v>1</v>
      </c>
      <c r="GH93">
        <v>2</v>
      </c>
      <c r="GI93">
        <v>3</v>
      </c>
      <c r="GJ93" t="s">
        <v>441</v>
      </c>
      <c r="GK93">
        <v>2.9921000000000002</v>
      </c>
      <c r="GL93">
        <v>2.7466300000000001</v>
      </c>
      <c r="GM93">
        <v>9.5910300000000004E-2</v>
      </c>
      <c r="GN93">
        <v>9.8114199999999999E-2</v>
      </c>
      <c r="GO93">
        <v>9.2848700000000006E-2</v>
      </c>
      <c r="GP93">
        <v>8.6275500000000005E-2</v>
      </c>
      <c r="GQ93">
        <v>27039.599999999999</v>
      </c>
      <c r="GR93">
        <v>24252</v>
      </c>
      <c r="GS93">
        <v>30138.1</v>
      </c>
      <c r="GT93">
        <v>27652.6</v>
      </c>
      <c r="GU93">
        <v>35999</v>
      </c>
      <c r="GV93">
        <v>35256.5</v>
      </c>
      <c r="GW93">
        <v>42778</v>
      </c>
      <c r="GX93">
        <v>41450.300000000003</v>
      </c>
      <c r="GY93">
        <v>1.77285</v>
      </c>
      <c r="GZ93">
        <v>1.9376199999999999</v>
      </c>
      <c r="HA93">
        <v>5.3681399999999997E-2</v>
      </c>
      <c r="HB93">
        <v>0</v>
      </c>
      <c r="HC93">
        <v>22.014900000000001</v>
      </c>
      <c r="HD93">
        <v>999.9</v>
      </c>
      <c r="HE93">
        <v>52.7</v>
      </c>
      <c r="HF93">
        <v>26.8</v>
      </c>
      <c r="HG93">
        <v>18.535399999999999</v>
      </c>
      <c r="HH93">
        <v>60.435600000000001</v>
      </c>
      <c r="HI93">
        <v>11.863</v>
      </c>
      <c r="HJ93">
        <v>1</v>
      </c>
      <c r="HK93">
        <v>-8.3361299999999999E-2</v>
      </c>
      <c r="HL93">
        <v>0.26120100000000002</v>
      </c>
      <c r="HM93">
        <v>20.358599999999999</v>
      </c>
      <c r="HN93">
        <v>5.2222299999999997</v>
      </c>
      <c r="HO93">
        <v>12.005800000000001</v>
      </c>
      <c r="HP93">
        <v>4.9737499999999999</v>
      </c>
      <c r="HQ93">
        <v>3.2916799999999999</v>
      </c>
      <c r="HR93">
        <v>9999</v>
      </c>
      <c r="HS93">
        <v>9999</v>
      </c>
      <c r="HT93">
        <v>9999</v>
      </c>
      <c r="HU93">
        <v>999.9</v>
      </c>
      <c r="HV93">
        <v>1.86792</v>
      </c>
      <c r="HW93">
        <v>1.8592</v>
      </c>
      <c r="HX93">
        <v>1.85849</v>
      </c>
      <c r="HY93">
        <v>1.8605100000000001</v>
      </c>
      <c r="HZ93">
        <v>1.8647800000000001</v>
      </c>
      <c r="IA93">
        <v>1.86435</v>
      </c>
      <c r="IB93">
        <v>1.8666100000000001</v>
      </c>
      <c r="IC93">
        <v>1.8635600000000001</v>
      </c>
      <c r="ID93">
        <v>5</v>
      </c>
      <c r="IE93">
        <v>0</v>
      </c>
      <c r="IF93">
        <v>0</v>
      </c>
      <c r="IG93">
        <v>0</v>
      </c>
      <c r="IH93" t="s">
        <v>434</v>
      </c>
      <c r="II93" t="s">
        <v>435</v>
      </c>
      <c r="IJ93" t="s">
        <v>436</v>
      </c>
      <c r="IK93" t="s">
        <v>436</v>
      </c>
      <c r="IL93" t="s">
        <v>436</v>
      </c>
      <c r="IM93" t="s">
        <v>436</v>
      </c>
      <c r="IN93">
        <v>0</v>
      </c>
      <c r="IO93">
        <v>100</v>
      </c>
      <c r="IP93">
        <v>100</v>
      </c>
      <c r="IQ93">
        <v>0.48499999999999999</v>
      </c>
      <c r="IR93">
        <v>0.01</v>
      </c>
      <c r="IS93">
        <v>0.45934999999997222</v>
      </c>
      <c r="IT93">
        <v>0</v>
      </c>
      <c r="IU93">
        <v>0</v>
      </c>
      <c r="IV93">
        <v>0</v>
      </c>
      <c r="IW93">
        <v>8.3850000000005309E-3</v>
      </c>
      <c r="IX93">
        <v>0</v>
      </c>
      <c r="IY93">
        <v>0</v>
      </c>
      <c r="IZ93">
        <v>0</v>
      </c>
      <c r="JA93">
        <v>-1</v>
      </c>
      <c r="JB93">
        <v>-1</v>
      </c>
      <c r="JC93">
        <v>-1</v>
      </c>
      <c r="JD93">
        <v>-1</v>
      </c>
      <c r="JE93">
        <v>4.5999999999999996</v>
      </c>
      <c r="JF93">
        <v>4.7</v>
      </c>
      <c r="JG93">
        <v>0.15625</v>
      </c>
      <c r="JH93">
        <v>4.99756</v>
      </c>
      <c r="JI93">
        <v>1.4477500000000001</v>
      </c>
      <c r="JJ93">
        <v>2.31812</v>
      </c>
      <c r="JK93">
        <v>1.3952599999999999</v>
      </c>
      <c r="JL93">
        <v>2.4548299999999998</v>
      </c>
      <c r="JM93">
        <v>32.112400000000001</v>
      </c>
      <c r="JN93">
        <v>24.253900000000002</v>
      </c>
      <c r="JO93">
        <v>2</v>
      </c>
      <c r="JP93">
        <v>357.774</v>
      </c>
      <c r="JQ93">
        <v>503.86599999999999</v>
      </c>
      <c r="JR93">
        <v>21.9999</v>
      </c>
      <c r="JS93">
        <v>25.907900000000001</v>
      </c>
      <c r="JT93">
        <v>30</v>
      </c>
      <c r="JU93">
        <v>26.1694</v>
      </c>
      <c r="JV93">
        <v>26.196400000000001</v>
      </c>
      <c r="JW93">
        <v>-1</v>
      </c>
      <c r="JX93">
        <v>20.4163</v>
      </c>
      <c r="JY93">
        <v>77.662499999999994</v>
      </c>
      <c r="JZ93">
        <v>22</v>
      </c>
      <c r="KA93">
        <v>400</v>
      </c>
      <c r="KB93">
        <v>15.6068</v>
      </c>
      <c r="KC93">
        <v>101.083</v>
      </c>
      <c r="KD93">
        <v>100.714</v>
      </c>
    </row>
    <row r="94" spans="1:290" x14ac:dyDescent="0.35">
      <c r="A94">
        <v>76</v>
      </c>
      <c r="B94">
        <v>1717107130.5999999</v>
      </c>
      <c r="C94">
        <v>24300.599999904629</v>
      </c>
      <c r="D94" t="s">
        <v>735</v>
      </c>
      <c r="E94" t="s">
        <v>736</v>
      </c>
      <c r="F94">
        <v>15</v>
      </c>
      <c r="G94">
        <v>1717107122.849999</v>
      </c>
      <c r="H94">
        <f t="shared" si="50"/>
        <v>1.3696145035728407E-3</v>
      </c>
      <c r="I94">
        <f t="shared" si="51"/>
        <v>1.3696145035728406</v>
      </c>
      <c r="J94">
        <f t="shared" si="52"/>
        <v>10.394590083416405</v>
      </c>
      <c r="K94">
        <f t="shared" si="53"/>
        <v>432.26516666666657</v>
      </c>
      <c r="L94">
        <f t="shared" si="54"/>
        <v>281.84480715480782</v>
      </c>
      <c r="M94">
        <f t="shared" si="55"/>
        <v>28.375394513103547</v>
      </c>
      <c r="N94">
        <f t="shared" si="56"/>
        <v>43.519321013077921</v>
      </c>
      <c r="O94">
        <f t="shared" si="57"/>
        <v>0.11797429581891168</v>
      </c>
      <c r="P94">
        <f t="shared" si="58"/>
        <v>2.9395811757973376</v>
      </c>
      <c r="Q94">
        <f t="shared" si="59"/>
        <v>0.11540570474404466</v>
      </c>
      <c r="R94">
        <f t="shared" si="60"/>
        <v>7.2354685279184747E-2</v>
      </c>
      <c r="S94">
        <f t="shared" si="61"/>
        <v>77.176729832641428</v>
      </c>
      <c r="T94">
        <f t="shared" si="62"/>
        <v>23.477106061194213</v>
      </c>
      <c r="U94">
        <f t="shared" si="63"/>
        <v>23.477106061194213</v>
      </c>
      <c r="V94">
        <f t="shared" si="64"/>
        <v>2.9021835209154441</v>
      </c>
      <c r="W94">
        <f t="shared" si="65"/>
        <v>60.135984670647765</v>
      </c>
      <c r="X94">
        <f t="shared" si="66"/>
        <v>1.7348781803890043</v>
      </c>
      <c r="Y94">
        <f t="shared" si="67"/>
        <v>2.8849252072458276</v>
      </c>
      <c r="Z94">
        <f t="shared" si="68"/>
        <v>1.1673053405264397</v>
      </c>
      <c r="AA94">
        <f t="shared" si="69"/>
        <v>-60.399999607562272</v>
      </c>
      <c r="AB94">
        <f t="shared" si="70"/>
        <v>-15.667636624407571</v>
      </c>
      <c r="AC94">
        <f t="shared" si="71"/>
        <v>-1.10964866370417</v>
      </c>
      <c r="AD94">
        <f t="shared" si="72"/>
        <v>-5.5506303257857326E-4</v>
      </c>
      <c r="AE94">
        <f t="shared" si="73"/>
        <v>10.463734159785368</v>
      </c>
      <c r="AF94">
        <f t="shared" si="74"/>
        <v>1.3702973766486701</v>
      </c>
      <c r="AG94">
        <f t="shared" si="75"/>
        <v>10.394590083416405</v>
      </c>
      <c r="AH94">
        <v>452.68742807747901</v>
      </c>
      <c r="AI94">
        <v>439.94356363636331</v>
      </c>
      <c r="AJ94">
        <v>1.4318882889292591E-2</v>
      </c>
      <c r="AK94">
        <v>67.056767800974029</v>
      </c>
      <c r="AL94">
        <f t="shared" si="76"/>
        <v>1.3696145035728406</v>
      </c>
      <c r="AM94">
        <v>15.617180378635901</v>
      </c>
      <c r="AN94">
        <v>17.23164606060606</v>
      </c>
      <c r="AO94">
        <v>1.052411261222723E-6</v>
      </c>
      <c r="AP94">
        <v>78.100136612020492</v>
      </c>
      <c r="AQ94">
        <v>122</v>
      </c>
      <c r="AR94">
        <v>24</v>
      </c>
      <c r="AS94">
        <f t="shared" si="77"/>
        <v>1</v>
      </c>
      <c r="AT94">
        <f t="shared" si="78"/>
        <v>0</v>
      </c>
      <c r="AU94">
        <f t="shared" si="79"/>
        <v>53830.097418159879</v>
      </c>
      <c r="AV94" t="s">
        <v>476</v>
      </c>
      <c r="AW94">
        <v>10253.9</v>
      </c>
      <c r="AX94">
        <v>1242.208461538462</v>
      </c>
      <c r="AY94">
        <v>6166.32</v>
      </c>
      <c r="AZ94">
        <f t="shared" si="80"/>
        <v>0.79854946523397063</v>
      </c>
      <c r="BA94">
        <v>-1.9353733883053861</v>
      </c>
      <c r="BB94" t="s">
        <v>737</v>
      </c>
      <c r="BC94">
        <v>10264.9</v>
      </c>
      <c r="BD94">
        <v>2098.7991999999999</v>
      </c>
      <c r="BE94">
        <v>3812.02</v>
      </c>
      <c r="BF94">
        <f t="shared" si="81"/>
        <v>0.44942597363077841</v>
      </c>
      <c r="BG94">
        <v>0.5</v>
      </c>
      <c r="BH94">
        <f t="shared" si="82"/>
        <v>336.60068224965408</v>
      </c>
      <c r="BI94">
        <f t="shared" si="83"/>
        <v>10.394590083416405</v>
      </c>
      <c r="BJ94">
        <f t="shared" si="84"/>
        <v>75.638544672417524</v>
      </c>
      <c r="BK94">
        <f t="shared" si="85"/>
        <v>3.6630833274950862E-2</v>
      </c>
      <c r="BL94">
        <f t="shared" si="86"/>
        <v>0.61759906821055499</v>
      </c>
      <c r="BM94">
        <f t="shared" si="87"/>
        <v>1104.7591232481141</v>
      </c>
      <c r="BN94" t="s">
        <v>431</v>
      </c>
      <c r="BO94">
        <v>0</v>
      </c>
      <c r="BP94">
        <f t="shared" si="88"/>
        <v>1104.7591232481141</v>
      </c>
      <c r="BQ94">
        <f t="shared" si="89"/>
        <v>0.71019062773854436</v>
      </c>
      <c r="BR94">
        <f t="shared" si="90"/>
        <v>0.63282442217223112</v>
      </c>
      <c r="BS94">
        <f t="shared" si="91"/>
        <v>0.46513319849880091</v>
      </c>
      <c r="BT94">
        <f t="shared" si="92"/>
        <v>0.66667176731008426</v>
      </c>
      <c r="BU94">
        <f t="shared" si="93"/>
        <v>0.47811670828552438</v>
      </c>
      <c r="BV94">
        <f t="shared" si="94"/>
        <v>0.33310406913104806</v>
      </c>
      <c r="BW94">
        <f t="shared" si="95"/>
        <v>0.66689593086895194</v>
      </c>
      <c r="DF94">
        <f t="shared" si="96"/>
        <v>400.01653333333343</v>
      </c>
      <c r="DG94">
        <f t="shared" si="97"/>
        <v>336.60068224965408</v>
      </c>
      <c r="DH94">
        <f t="shared" si="98"/>
        <v>0.84146692499123543</v>
      </c>
      <c r="DI94">
        <f t="shared" si="99"/>
        <v>0.1929338499824709</v>
      </c>
      <c r="DJ94">
        <v>1717107122.849999</v>
      </c>
      <c r="DK94">
        <v>432.26516666666657</v>
      </c>
      <c r="DL94">
        <v>445.52633333333341</v>
      </c>
      <c r="DM94">
        <v>17.232056666666669</v>
      </c>
      <c r="DN94">
        <v>15.61678</v>
      </c>
      <c r="DO94">
        <v>431.82916666666659</v>
      </c>
      <c r="DP94">
        <v>17.222056666666671</v>
      </c>
      <c r="DQ94">
        <v>500.2304666666667</v>
      </c>
      <c r="DR94">
        <v>100.57736666666671</v>
      </c>
      <c r="DS94">
        <v>0.1000053933333333</v>
      </c>
      <c r="DT94">
        <v>23.37824333333333</v>
      </c>
      <c r="DU94">
        <v>22.910436666666669</v>
      </c>
      <c r="DV94">
        <v>999.9000000000002</v>
      </c>
      <c r="DW94">
        <v>0</v>
      </c>
      <c r="DX94">
        <v>0</v>
      </c>
      <c r="DY94">
        <v>9999.5619999999999</v>
      </c>
      <c r="DZ94">
        <v>0</v>
      </c>
      <c r="EA94">
        <v>1.8835</v>
      </c>
      <c r="EB94">
        <v>-13.21198666666667</v>
      </c>
      <c r="EC94">
        <v>439.89456666666672</v>
      </c>
      <c r="ED94">
        <v>452.59440000000001</v>
      </c>
      <c r="EE94">
        <v>1.614902666666667</v>
      </c>
      <c r="EF94">
        <v>445.52633333333341</v>
      </c>
      <c r="EG94">
        <v>15.61678</v>
      </c>
      <c r="EH94">
        <v>1.733117</v>
      </c>
      <c r="EI94">
        <v>1.570695</v>
      </c>
      <c r="EJ94">
        <v>15.19626666666667</v>
      </c>
      <c r="EK94">
        <v>13.67426666666667</v>
      </c>
      <c r="EL94">
        <v>400.01653333333343</v>
      </c>
      <c r="EM94">
        <v>0.95000186666666653</v>
      </c>
      <c r="EN94">
        <v>4.9998269999999977E-2</v>
      </c>
      <c r="EO94">
        <v>0</v>
      </c>
      <c r="EP94">
        <v>2098.777</v>
      </c>
      <c r="EQ94">
        <v>8.8681199999999993</v>
      </c>
      <c r="ER94">
        <v>4629.6766666666663</v>
      </c>
      <c r="ES94">
        <v>3375.547333333333</v>
      </c>
      <c r="ET94">
        <v>35.924600000000012</v>
      </c>
      <c r="EU94">
        <v>38.129133333333343</v>
      </c>
      <c r="EV94">
        <v>37.087199999999989</v>
      </c>
      <c r="EW94">
        <v>38.191199999999988</v>
      </c>
      <c r="EX94">
        <v>38.457999999999977</v>
      </c>
      <c r="EY94">
        <v>371.59233333333327</v>
      </c>
      <c r="EZ94">
        <v>19.559999999999992</v>
      </c>
      <c r="FA94">
        <v>0</v>
      </c>
      <c r="FB94">
        <v>299.20000004768372</v>
      </c>
      <c r="FC94">
        <v>0</v>
      </c>
      <c r="FD94">
        <v>2098.7991999999999</v>
      </c>
      <c r="FE94">
        <v>2.7592307763265609</v>
      </c>
      <c r="FF94">
        <v>4.4715384963150324</v>
      </c>
      <c r="FG94">
        <v>4629.6143999999986</v>
      </c>
      <c r="FH94">
        <v>15</v>
      </c>
      <c r="FI94">
        <v>1717107153.5999999</v>
      </c>
      <c r="FJ94" t="s">
        <v>738</v>
      </c>
      <c r="FK94">
        <v>1717107152.5999999</v>
      </c>
      <c r="FL94">
        <v>1717107153.5999999</v>
      </c>
      <c r="FM94">
        <v>79</v>
      </c>
      <c r="FN94">
        <v>-4.9000000000000002E-2</v>
      </c>
      <c r="FO94">
        <v>0</v>
      </c>
      <c r="FP94">
        <v>0.436</v>
      </c>
      <c r="FQ94">
        <v>0.01</v>
      </c>
      <c r="FR94">
        <v>446</v>
      </c>
      <c r="FS94">
        <v>16</v>
      </c>
      <c r="FT94">
        <v>0.14000000000000001</v>
      </c>
      <c r="FU94">
        <v>0.05</v>
      </c>
      <c r="FV94">
        <v>-13.202525</v>
      </c>
      <c r="FW94">
        <v>-0.4589245778611446</v>
      </c>
      <c r="FX94">
        <v>7.4800517210778655E-2</v>
      </c>
      <c r="FY94">
        <v>1</v>
      </c>
      <c r="FZ94">
        <v>432.31689161918217</v>
      </c>
      <c r="GA94">
        <v>-0.16601693326815231</v>
      </c>
      <c r="GB94">
        <v>3.1752444693584861E-2</v>
      </c>
      <c r="GC94">
        <v>1</v>
      </c>
      <c r="GD94">
        <v>1.61499875</v>
      </c>
      <c r="GE94">
        <v>-6.6167729831153174E-3</v>
      </c>
      <c r="GF94">
        <v>1.101699113869113E-3</v>
      </c>
      <c r="GG94">
        <v>1</v>
      </c>
      <c r="GH94">
        <v>3</v>
      </c>
      <c r="GI94">
        <v>3</v>
      </c>
      <c r="GJ94" t="s">
        <v>433</v>
      </c>
      <c r="GK94">
        <v>2.99213</v>
      </c>
      <c r="GL94">
        <v>2.7464400000000002</v>
      </c>
      <c r="GM94">
        <v>9.5699400000000004E-2</v>
      </c>
      <c r="GN94">
        <v>9.7885E-2</v>
      </c>
      <c r="GO94">
        <v>9.2821200000000006E-2</v>
      </c>
      <c r="GP94">
        <v>8.6236699999999999E-2</v>
      </c>
      <c r="GQ94">
        <v>27044.7</v>
      </c>
      <c r="GR94">
        <v>24258.400000000001</v>
      </c>
      <c r="GS94">
        <v>30136.7</v>
      </c>
      <c r="GT94">
        <v>27652.799999999999</v>
      </c>
      <c r="GU94">
        <v>35998.800000000003</v>
      </c>
      <c r="GV94">
        <v>35257.9</v>
      </c>
      <c r="GW94">
        <v>42776.5</v>
      </c>
      <c r="GX94">
        <v>41450.1</v>
      </c>
      <c r="GY94">
        <v>1.77393</v>
      </c>
      <c r="GZ94">
        <v>1.9379999999999999</v>
      </c>
      <c r="HA94">
        <v>5.4717099999999998E-2</v>
      </c>
      <c r="HB94">
        <v>0</v>
      </c>
      <c r="HC94">
        <v>22.003699999999998</v>
      </c>
      <c r="HD94">
        <v>999.9</v>
      </c>
      <c r="HE94">
        <v>52.7</v>
      </c>
      <c r="HF94">
        <v>26.8</v>
      </c>
      <c r="HG94">
        <v>18.535499999999999</v>
      </c>
      <c r="HH94">
        <v>60.037399999999998</v>
      </c>
      <c r="HI94">
        <v>11.7027</v>
      </c>
      <c r="HJ94">
        <v>1</v>
      </c>
      <c r="HK94">
        <v>-8.4357199999999993E-2</v>
      </c>
      <c r="HL94">
        <v>0.25927299999999998</v>
      </c>
      <c r="HM94">
        <v>20.3566</v>
      </c>
      <c r="HN94">
        <v>5.2220800000000001</v>
      </c>
      <c r="HO94">
        <v>12.007999999999999</v>
      </c>
      <c r="HP94">
        <v>4.9737499999999999</v>
      </c>
      <c r="HQ94">
        <v>3.2919</v>
      </c>
      <c r="HR94">
        <v>9999</v>
      </c>
      <c r="HS94">
        <v>9999</v>
      </c>
      <c r="HT94">
        <v>9999</v>
      </c>
      <c r="HU94">
        <v>999.9</v>
      </c>
      <c r="HV94">
        <v>1.8678399999999999</v>
      </c>
      <c r="HW94">
        <v>1.8591299999999999</v>
      </c>
      <c r="HX94">
        <v>1.8583799999999999</v>
      </c>
      <c r="HY94">
        <v>1.8605</v>
      </c>
      <c r="HZ94">
        <v>1.8647800000000001</v>
      </c>
      <c r="IA94">
        <v>1.86433</v>
      </c>
      <c r="IB94">
        <v>1.8666</v>
      </c>
      <c r="IC94">
        <v>1.86355</v>
      </c>
      <c r="ID94">
        <v>5</v>
      </c>
      <c r="IE94">
        <v>0</v>
      </c>
      <c r="IF94">
        <v>0</v>
      </c>
      <c r="IG94">
        <v>0</v>
      </c>
      <c r="IH94" t="s">
        <v>434</v>
      </c>
      <c r="II94" t="s">
        <v>435</v>
      </c>
      <c r="IJ94" t="s">
        <v>436</v>
      </c>
      <c r="IK94" t="s">
        <v>436</v>
      </c>
      <c r="IL94" t="s">
        <v>436</v>
      </c>
      <c r="IM94" t="s">
        <v>436</v>
      </c>
      <c r="IN94">
        <v>0</v>
      </c>
      <c r="IO94">
        <v>100</v>
      </c>
      <c r="IP94">
        <v>100</v>
      </c>
      <c r="IQ94">
        <v>0.436</v>
      </c>
      <c r="IR94">
        <v>0.01</v>
      </c>
      <c r="IS94">
        <v>0.48520000000002028</v>
      </c>
      <c r="IT94">
        <v>0</v>
      </c>
      <c r="IU94">
        <v>0</v>
      </c>
      <c r="IV94">
        <v>0</v>
      </c>
      <c r="IW94">
        <v>9.625000000001549E-3</v>
      </c>
      <c r="IX94">
        <v>0</v>
      </c>
      <c r="IY94">
        <v>0</v>
      </c>
      <c r="IZ94">
        <v>0</v>
      </c>
      <c r="JA94">
        <v>-1</v>
      </c>
      <c r="JB94">
        <v>-1</v>
      </c>
      <c r="JC94">
        <v>-1</v>
      </c>
      <c r="JD94">
        <v>-1</v>
      </c>
      <c r="JE94">
        <v>4.7</v>
      </c>
      <c r="JF94">
        <v>4.7</v>
      </c>
      <c r="JG94">
        <v>0.15625</v>
      </c>
      <c r="JH94">
        <v>4.99756</v>
      </c>
      <c r="JI94">
        <v>1.4477500000000001</v>
      </c>
      <c r="JJ94">
        <v>2.31934</v>
      </c>
      <c r="JK94">
        <v>1.3964799999999999</v>
      </c>
      <c r="JL94">
        <v>2.5378400000000001</v>
      </c>
      <c r="JM94">
        <v>32.090400000000002</v>
      </c>
      <c r="JN94">
        <v>24.262599999999999</v>
      </c>
      <c r="JO94">
        <v>2</v>
      </c>
      <c r="JP94">
        <v>358.17099999999999</v>
      </c>
      <c r="JQ94">
        <v>503.95600000000002</v>
      </c>
      <c r="JR94">
        <v>22</v>
      </c>
      <c r="JS94">
        <v>25.886099999999999</v>
      </c>
      <c r="JT94">
        <v>30.0001</v>
      </c>
      <c r="JU94">
        <v>26.1496</v>
      </c>
      <c r="JV94">
        <v>26.177900000000001</v>
      </c>
      <c r="JW94">
        <v>-1</v>
      </c>
      <c r="JX94">
        <v>20.7377</v>
      </c>
      <c r="JY94">
        <v>77.710099999999997</v>
      </c>
      <c r="JZ94">
        <v>22</v>
      </c>
      <c r="KA94">
        <v>400</v>
      </c>
      <c r="KB94">
        <v>15.588800000000001</v>
      </c>
      <c r="KC94">
        <v>101.07899999999999</v>
      </c>
      <c r="KD94">
        <v>100.714</v>
      </c>
    </row>
    <row r="95" spans="1:290" x14ac:dyDescent="0.35">
      <c r="A95">
        <v>77</v>
      </c>
      <c r="B95">
        <v>1717107430.5999999</v>
      </c>
      <c r="C95">
        <v>24600.599999904629</v>
      </c>
      <c r="D95" t="s">
        <v>739</v>
      </c>
      <c r="E95" t="s">
        <v>740</v>
      </c>
      <c r="F95">
        <v>15</v>
      </c>
      <c r="G95">
        <v>1717107422.599999</v>
      </c>
      <c r="H95">
        <f t="shared" si="50"/>
        <v>1.3634921648318077E-3</v>
      </c>
      <c r="I95">
        <f t="shared" si="51"/>
        <v>1.3634921648318077</v>
      </c>
      <c r="J95">
        <f t="shared" si="52"/>
        <v>10.451608509397058</v>
      </c>
      <c r="K95">
        <f t="shared" si="53"/>
        <v>431.90599999999989</v>
      </c>
      <c r="L95">
        <f t="shared" si="54"/>
        <v>280.72510903442497</v>
      </c>
      <c r="M95">
        <f t="shared" si="55"/>
        <v>28.261627970183586</v>
      </c>
      <c r="N95">
        <f t="shared" si="56"/>
        <v>43.481563626690964</v>
      </c>
      <c r="O95">
        <f t="shared" si="57"/>
        <v>0.11796059063296285</v>
      </c>
      <c r="P95">
        <f t="shared" si="58"/>
        <v>2.9402031472229617</v>
      </c>
      <c r="Q95">
        <f t="shared" si="59"/>
        <v>0.11539311981179558</v>
      </c>
      <c r="R95">
        <f t="shared" si="60"/>
        <v>7.2346722567467325E-2</v>
      </c>
      <c r="S95">
        <f t="shared" si="61"/>
        <v>77.171571253265284</v>
      </c>
      <c r="T95">
        <f t="shared" si="62"/>
        <v>23.450798949099674</v>
      </c>
      <c r="U95">
        <f t="shared" si="63"/>
        <v>23.450798949099674</v>
      </c>
      <c r="V95">
        <f t="shared" si="64"/>
        <v>2.8975823350738859</v>
      </c>
      <c r="W95">
        <f t="shared" si="65"/>
        <v>60.254851597482343</v>
      </c>
      <c r="X95">
        <f t="shared" si="66"/>
        <v>1.7353877777515163</v>
      </c>
      <c r="Y95">
        <f t="shared" si="67"/>
        <v>2.8800797475103681</v>
      </c>
      <c r="Z95">
        <f t="shared" si="68"/>
        <v>1.1621945573223695</v>
      </c>
      <c r="AA95">
        <f t="shared" si="69"/>
        <v>-60.130004469082721</v>
      </c>
      <c r="AB95">
        <f t="shared" si="70"/>
        <v>-15.915484179140948</v>
      </c>
      <c r="AC95">
        <f t="shared" si="71"/>
        <v>-1.1266550202534167</v>
      </c>
      <c r="AD95">
        <f t="shared" si="72"/>
        <v>-5.7241521180806387E-4</v>
      </c>
      <c r="AE95">
        <f t="shared" si="73"/>
        <v>10.580645263589442</v>
      </c>
      <c r="AF95">
        <f t="shared" si="74"/>
        <v>1.3594045548177081</v>
      </c>
      <c r="AG95">
        <f t="shared" si="75"/>
        <v>10.451608509397058</v>
      </c>
      <c r="AH95">
        <v>452.35520712949801</v>
      </c>
      <c r="AI95">
        <v>439.60770909090922</v>
      </c>
      <c r="AJ95">
        <v>2.2467608539757751E-3</v>
      </c>
      <c r="AK95">
        <v>67.05739500432577</v>
      </c>
      <c r="AL95">
        <f t="shared" si="76"/>
        <v>1.3634921648318077</v>
      </c>
      <c r="AM95">
        <v>15.634788988159061</v>
      </c>
      <c r="AN95">
        <v>17.24200121212121</v>
      </c>
      <c r="AO95">
        <v>2.9065525124189619E-6</v>
      </c>
      <c r="AP95">
        <v>78.103660849807184</v>
      </c>
      <c r="AQ95">
        <v>122</v>
      </c>
      <c r="AR95">
        <v>24</v>
      </c>
      <c r="AS95">
        <f t="shared" si="77"/>
        <v>1</v>
      </c>
      <c r="AT95">
        <f t="shared" si="78"/>
        <v>0</v>
      </c>
      <c r="AU95">
        <f t="shared" si="79"/>
        <v>53853.35180976992</v>
      </c>
      <c r="AV95" t="s">
        <v>476</v>
      </c>
      <c r="AW95">
        <v>10253.9</v>
      </c>
      <c r="AX95">
        <v>1242.208461538462</v>
      </c>
      <c r="AY95">
        <v>6166.32</v>
      </c>
      <c r="AZ95">
        <f t="shared" si="80"/>
        <v>0.79854946523397063</v>
      </c>
      <c r="BA95">
        <v>-1.9353733883053861</v>
      </c>
      <c r="BB95" t="s">
        <v>741</v>
      </c>
      <c r="BC95">
        <v>10262.299999999999</v>
      </c>
      <c r="BD95">
        <v>2104.0969230769228</v>
      </c>
      <c r="BE95">
        <v>3805.41</v>
      </c>
      <c r="BF95">
        <f t="shared" si="81"/>
        <v>0.44707747047573776</v>
      </c>
      <c r="BG95">
        <v>0.5</v>
      </c>
      <c r="BH95">
        <f t="shared" si="82"/>
        <v>336.58143578792283</v>
      </c>
      <c r="BI95">
        <f t="shared" si="83"/>
        <v>10.451608509397058</v>
      </c>
      <c r="BJ95">
        <f t="shared" si="84"/>
        <v>75.238988460578241</v>
      </c>
      <c r="BK95">
        <f t="shared" si="85"/>
        <v>3.6802332453972235E-2</v>
      </c>
      <c r="BL95">
        <f t="shared" si="86"/>
        <v>0.62040883899500976</v>
      </c>
      <c r="BM95">
        <f t="shared" si="87"/>
        <v>1104.2032683219868</v>
      </c>
      <c r="BN95" t="s">
        <v>431</v>
      </c>
      <c r="BO95">
        <v>0</v>
      </c>
      <c r="BP95">
        <f t="shared" si="88"/>
        <v>1104.2032683219868</v>
      </c>
      <c r="BQ95">
        <f t="shared" si="89"/>
        <v>0.70983329829847852</v>
      </c>
      <c r="BR95">
        <f t="shared" si="90"/>
        <v>0.62983445767818247</v>
      </c>
      <c r="BS95">
        <f t="shared" si="91"/>
        <v>0.46638790157203563</v>
      </c>
      <c r="BT95">
        <f t="shared" si="92"/>
        <v>0.66374534011251574</v>
      </c>
      <c r="BU95">
        <f t="shared" si="93"/>
        <v>0.47945908242720869</v>
      </c>
      <c r="BV95">
        <f t="shared" si="94"/>
        <v>0.33052910207816977</v>
      </c>
      <c r="BW95">
        <f t="shared" si="95"/>
        <v>0.66947089792183023</v>
      </c>
      <c r="DF95">
        <f t="shared" si="96"/>
        <v>399.9941612903225</v>
      </c>
      <c r="DG95">
        <f t="shared" si="97"/>
        <v>336.58143578792283</v>
      </c>
      <c r="DH95">
        <f t="shared" si="98"/>
        <v>0.84146587215713475</v>
      </c>
      <c r="DI95">
        <f t="shared" si="99"/>
        <v>0.19293174431426977</v>
      </c>
      <c r="DJ95">
        <v>1717107422.599999</v>
      </c>
      <c r="DK95">
        <v>431.90599999999989</v>
      </c>
      <c r="DL95">
        <v>445.30109677419352</v>
      </c>
      <c r="DM95">
        <v>17.237751612903221</v>
      </c>
      <c r="DN95">
        <v>15.635332258064521</v>
      </c>
      <c r="DO95">
        <v>431.50400000000002</v>
      </c>
      <c r="DP95">
        <v>17.230751612903219</v>
      </c>
      <c r="DQ95">
        <v>500.23290322580641</v>
      </c>
      <c r="DR95">
        <v>100.5737096774193</v>
      </c>
      <c r="DS95">
        <v>9.9963822580645151E-2</v>
      </c>
      <c r="DT95">
        <v>23.35039354838711</v>
      </c>
      <c r="DU95">
        <v>22.894406451612909</v>
      </c>
      <c r="DV95">
        <v>999.90000000000032</v>
      </c>
      <c r="DW95">
        <v>0</v>
      </c>
      <c r="DX95">
        <v>0</v>
      </c>
      <c r="DY95">
        <v>10003.46516129032</v>
      </c>
      <c r="DZ95">
        <v>0</v>
      </c>
      <c r="EA95">
        <v>1.8835</v>
      </c>
      <c r="EB95">
        <v>-13.360587096774189</v>
      </c>
      <c r="EC95">
        <v>439.51812903225812</v>
      </c>
      <c r="ED95">
        <v>452.37406451612912</v>
      </c>
      <c r="EE95">
        <v>1.6054677419354839</v>
      </c>
      <c r="EF95">
        <v>445.30109677419352</v>
      </c>
      <c r="EG95">
        <v>15.635332258064521</v>
      </c>
      <c r="EH95">
        <v>1.73397</v>
      </c>
      <c r="EI95">
        <v>1.572502580645162</v>
      </c>
      <c r="EJ95">
        <v>15.20392903225806</v>
      </c>
      <c r="EK95">
        <v>13.69195161290323</v>
      </c>
      <c r="EL95">
        <v>399.9941612903225</v>
      </c>
      <c r="EM95">
        <v>0.95003648387096751</v>
      </c>
      <c r="EN95">
        <v>4.9963832258064507E-2</v>
      </c>
      <c r="EO95">
        <v>0</v>
      </c>
      <c r="EP95">
        <v>2104.0758064516131</v>
      </c>
      <c r="EQ95">
        <v>8.8681199999999976</v>
      </c>
      <c r="ER95">
        <v>4647.8216129032262</v>
      </c>
      <c r="ES95">
        <v>3375.39</v>
      </c>
      <c r="ET95">
        <v>36.189322580645161</v>
      </c>
      <c r="EU95">
        <v>39.675096774193527</v>
      </c>
      <c r="EV95">
        <v>37.538096774193548</v>
      </c>
      <c r="EW95">
        <v>40.576419354838713</v>
      </c>
      <c r="EX95">
        <v>39.671096774193551</v>
      </c>
      <c r="EY95">
        <v>371.58451612903212</v>
      </c>
      <c r="EZ95">
        <v>19.544838709677421</v>
      </c>
      <c r="FA95">
        <v>0</v>
      </c>
      <c r="FB95">
        <v>299.60000014305109</v>
      </c>
      <c r="FC95">
        <v>0</v>
      </c>
      <c r="FD95">
        <v>2104.0969230769228</v>
      </c>
      <c r="FE95">
        <v>1.1275213671113049</v>
      </c>
      <c r="FF95">
        <v>9.518974364189944</v>
      </c>
      <c r="FG95">
        <v>4647.9103846153848</v>
      </c>
      <c r="FH95">
        <v>15</v>
      </c>
      <c r="FI95">
        <v>1717107454.0999999</v>
      </c>
      <c r="FJ95" t="s">
        <v>742</v>
      </c>
      <c r="FK95">
        <v>1717107454.0999999</v>
      </c>
      <c r="FL95">
        <v>1717107449.5999999</v>
      </c>
      <c r="FM95">
        <v>80</v>
      </c>
      <c r="FN95">
        <v>-3.4000000000000002E-2</v>
      </c>
      <c r="FO95">
        <v>-3.0000000000000001E-3</v>
      </c>
      <c r="FP95">
        <v>0.40200000000000002</v>
      </c>
      <c r="FQ95">
        <v>7.0000000000000001E-3</v>
      </c>
      <c r="FR95">
        <v>446</v>
      </c>
      <c r="FS95">
        <v>16</v>
      </c>
      <c r="FT95">
        <v>0.13</v>
      </c>
      <c r="FU95">
        <v>0.06</v>
      </c>
      <c r="FV95">
        <v>-13.3650225</v>
      </c>
      <c r="FW95">
        <v>0.27706829268291838</v>
      </c>
      <c r="FX95">
        <v>5.9335059145078833E-2</v>
      </c>
      <c r="FY95">
        <v>1</v>
      </c>
      <c r="FZ95">
        <v>431.9191173338026</v>
      </c>
      <c r="GA95">
        <v>0.89051583685270441</v>
      </c>
      <c r="GB95">
        <v>6.7736061797118857E-2</v>
      </c>
      <c r="GC95">
        <v>1</v>
      </c>
      <c r="GD95">
        <v>1.6052715</v>
      </c>
      <c r="GE95">
        <v>3.0824015009321619E-3</v>
      </c>
      <c r="GF95">
        <v>8.4773978908624244E-4</v>
      </c>
      <c r="GG95">
        <v>1</v>
      </c>
      <c r="GH95">
        <v>3</v>
      </c>
      <c r="GI95">
        <v>3</v>
      </c>
      <c r="GJ95" t="s">
        <v>433</v>
      </c>
      <c r="GK95">
        <v>2.9925700000000002</v>
      </c>
      <c r="GL95">
        <v>2.74661</v>
      </c>
      <c r="GM95">
        <v>9.5653799999999997E-2</v>
      </c>
      <c r="GN95">
        <v>9.7837999999999994E-2</v>
      </c>
      <c r="GO95">
        <v>9.2860200000000004E-2</v>
      </c>
      <c r="GP95">
        <v>8.6307800000000004E-2</v>
      </c>
      <c r="GQ95">
        <v>27046</v>
      </c>
      <c r="GR95">
        <v>24260.1</v>
      </c>
      <c r="GS95">
        <v>30136.5</v>
      </c>
      <c r="GT95">
        <v>27653.3</v>
      </c>
      <c r="GU95">
        <v>35996.9</v>
      </c>
      <c r="GV95">
        <v>35255.599999999999</v>
      </c>
      <c r="GW95">
        <v>42776.1</v>
      </c>
      <c r="GX95">
        <v>41450.6</v>
      </c>
      <c r="GY95">
        <v>1.7744200000000001</v>
      </c>
      <c r="GZ95">
        <v>1.9380500000000001</v>
      </c>
      <c r="HA95">
        <v>5.2906599999999998E-2</v>
      </c>
      <c r="HB95">
        <v>0</v>
      </c>
      <c r="HC95">
        <v>22.0168</v>
      </c>
      <c r="HD95">
        <v>999.9</v>
      </c>
      <c r="HE95">
        <v>52.8</v>
      </c>
      <c r="HF95">
        <v>26.8</v>
      </c>
      <c r="HG95">
        <v>18.571100000000001</v>
      </c>
      <c r="HH95">
        <v>60.6374</v>
      </c>
      <c r="HI95">
        <v>11.2179</v>
      </c>
      <c r="HJ95">
        <v>1</v>
      </c>
      <c r="HK95">
        <v>-8.5320099999999996E-2</v>
      </c>
      <c r="HL95">
        <v>0.25434099999999998</v>
      </c>
      <c r="HM95">
        <v>20.3582</v>
      </c>
      <c r="HN95">
        <v>5.2225299999999999</v>
      </c>
      <c r="HO95">
        <v>12.0092</v>
      </c>
      <c r="HP95">
        <v>4.9737999999999998</v>
      </c>
      <c r="HQ95">
        <v>3.2919200000000002</v>
      </c>
      <c r="HR95">
        <v>9999</v>
      </c>
      <c r="HS95">
        <v>9999</v>
      </c>
      <c r="HT95">
        <v>9999</v>
      </c>
      <c r="HU95">
        <v>999.9</v>
      </c>
      <c r="HV95">
        <v>1.8678699999999999</v>
      </c>
      <c r="HW95">
        <v>1.85914</v>
      </c>
      <c r="HX95">
        <v>1.8584000000000001</v>
      </c>
      <c r="HY95">
        <v>1.8605</v>
      </c>
      <c r="HZ95">
        <v>1.8647800000000001</v>
      </c>
      <c r="IA95">
        <v>1.8643400000000001</v>
      </c>
      <c r="IB95">
        <v>1.8666</v>
      </c>
      <c r="IC95">
        <v>1.8635600000000001</v>
      </c>
      <c r="ID95">
        <v>5</v>
      </c>
      <c r="IE95">
        <v>0</v>
      </c>
      <c r="IF95">
        <v>0</v>
      </c>
      <c r="IG95">
        <v>0</v>
      </c>
      <c r="IH95" t="s">
        <v>434</v>
      </c>
      <c r="II95" t="s">
        <v>435</v>
      </c>
      <c r="IJ95" t="s">
        <v>436</v>
      </c>
      <c r="IK95" t="s">
        <v>436</v>
      </c>
      <c r="IL95" t="s">
        <v>436</v>
      </c>
      <c r="IM95" t="s">
        <v>436</v>
      </c>
      <c r="IN95">
        <v>0</v>
      </c>
      <c r="IO95">
        <v>100</v>
      </c>
      <c r="IP95">
        <v>100</v>
      </c>
      <c r="IQ95">
        <v>0.40200000000000002</v>
      </c>
      <c r="IR95">
        <v>7.0000000000000001E-3</v>
      </c>
      <c r="IS95">
        <v>0.43649999999991002</v>
      </c>
      <c r="IT95">
        <v>0</v>
      </c>
      <c r="IU95">
        <v>0</v>
      </c>
      <c r="IV95">
        <v>0</v>
      </c>
      <c r="IW95">
        <v>1.0045000000003411E-2</v>
      </c>
      <c r="IX95">
        <v>0</v>
      </c>
      <c r="IY95">
        <v>0</v>
      </c>
      <c r="IZ95">
        <v>0</v>
      </c>
      <c r="JA95">
        <v>-1</v>
      </c>
      <c r="JB95">
        <v>-1</v>
      </c>
      <c r="JC95">
        <v>-1</v>
      </c>
      <c r="JD95">
        <v>-1</v>
      </c>
      <c r="JE95">
        <v>4.5999999999999996</v>
      </c>
      <c r="JF95">
        <v>4.5999999999999996</v>
      </c>
      <c r="JG95">
        <v>0.15625</v>
      </c>
      <c r="JH95">
        <v>4.99756</v>
      </c>
      <c r="JI95">
        <v>1.4477500000000001</v>
      </c>
      <c r="JJ95">
        <v>2.31812</v>
      </c>
      <c r="JK95">
        <v>1.3964799999999999</v>
      </c>
      <c r="JL95">
        <v>2.32666</v>
      </c>
      <c r="JM95">
        <v>32.068399999999997</v>
      </c>
      <c r="JN95">
        <v>24.253900000000002</v>
      </c>
      <c r="JO95">
        <v>2</v>
      </c>
      <c r="JP95">
        <v>358.32</v>
      </c>
      <c r="JQ95">
        <v>503.84</v>
      </c>
      <c r="JR95">
        <v>21.9998</v>
      </c>
      <c r="JS95">
        <v>25.870799999999999</v>
      </c>
      <c r="JT95">
        <v>30</v>
      </c>
      <c r="JU95">
        <v>26.1342</v>
      </c>
      <c r="JV95">
        <v>26.161200000000001</v>
      </c>
      <c r="JW95">
        <v>-1</v>
      </c>
      <c r="JX95">
        <v>20.4223</v>
      </c>
      <c r="JY95">
        <v>77.929100000000005</v>
      </c>
      <c r="JZ95">
        <v>22</v>
      </c>
      <c r="KA95">
        <v>400</v>
      </c>
      <c r="KB95">
        <v>15.6007</v>
      </c>
      <c r="KC95">
        <v>101.07899999999999</v>
      </c>
      <c r="KD95">
        <v>100.71599999999999</v>
      </c>
    </row>
    <row r="96" spans="1:290" x14ac:dyDescent="0.35">
      <c r="A96">
        <v>78</v>
      </c>
      <c r="B96">
        <v>1717108030.0999999</v>
      </c>
      <c r="C96">
        <v>25200.099999904629</v>
      </c>
      <c r="D96" t="s">
        <v>743</v>
      </c>
      <c r="E96" t="s">
        <v>744</v>
      </c>
      <c r="F96">
        <v>15</v>
      </c>
      <c r="G96">
        <v>1717108022.099999</v>
      </c>
      <c r="H96">
        <f t="shared" si="50"/>
        <v>1.3476841071578865E-3</v>
      </c>
      <c r="I96">
        <f t="shared" si="51"/>
        <v>1.3476841071578864</v>
      </c>
      <c r="J96">
        <f t="shared" si="52"/>
        <v>10.596746235003369</v>
      </c>
      <c r="K96">
        <f t="shared" si="53"/>
        <v>438.62403225806452</v>
      </c>
      <c r="L96">
        <f t="shared" si="54"/>
        <v>283.42688124212992</v>
      </c>
      <c r="M96">
        <f t="shared" si="55"/>
        <v>28.533126861465878</v>
      </c>
      <c r="N96">
        <f t="shared" si="56"/>
        <v>44.15712123725941</v>
      </c>
      <c r="O96">
        <f t="shared" si="57"/>
        <v>0.11641211158135799</v>
      </c>
      <c r="P96">
        <f t="shared" si="58"/>
        <v>2.9396795181315745</v>
      </c>
      <c r="Q96">
        <f t="shared" si="59"/>
        <v>0.11391039989033429</v>
      </c>
      <c r="R96">
        <f t="shared" si="60"/>
        <v>7.1414291002074734E-2</v>
      </c>
      <c r="S96">
        <f t="shared" si="61"/>
        <v>77.170189475906795</v>
      </c>
      <c r="T96">
        <f t="shared" si="62"/>
        <v>23.441490702737088</v>
      </c>
      <c r="U96">
        <f t="shared" si="63"/>
        <v>23.441490702737088</v>
      </c>
      <c r="V96">
        <f t="shared" si="64"/>
        <v>2.8959558261381084</v>
      </c>
      <c r="W96">
        <f t="shared" si="65"/>
        <v>60.195572859845811</v>
      </c>
      <c r="X96">
        <f t="shared" si="66"/>
        <v>1.7322759281571996</v>
      </c>
      <c r="Y96">
        <f t="shared" si="67"/>
        <v>2.8777463953877165</v>
      </c>
      <c r="Z96">
        <f t="shared" si="68"/>
        <v>1.1636798979809089</v>
      </c>
      <c r="AA96">
        <f t="shared" si="69"/>
        <v>-59.432869125662798</v>
      </c>
      <c r="AB96">
        <f t="shared" si="70"/>
        <v>-16.565217147699631</v>
      </c>
      <c r="AC96">
        <f t="shared" si="71"/>
        <v>-1.172723478720969</v>
      </c>
      <c r="AD96">
        <f t="shared" si="72"/>
        <v>-6.2027617660120882E-4</v>
      </c>
      <c r="AE96">
        <f t="shared" si="73"/>
        <v>10.592923735164275</v>
      </c>
      <c r="AF96">
        <f t="shared" si="74"/>
        <v>1.3493689005086416</v>
      </c>
      <c r="AG96">
        <f t="shared" si="75"/>
        <v>10.596746235003369</v>
      </c>
      <c r="AH96">
        <v>459.26816922041138</v>
      </c>
      <c r="AI96">
        <v>446.3454969696968</v>
      </c>
      <c r="AJ96">
        <v>1.9767872178391909E-3</v>
      </c>
      <c r="AK96">
        <v>67.056798505937962</v>
      </c>
      <c r="AL96">
        <f t="shared" si="76"/>
        <v>1.3476841071578864</v>
      </c>
      <c r="AM96">
        <v>15.61687697907035</v>
      </c>
      <c r="AN96">
        <v>17.205542424242431</v>
      </c>
      <c r="AO96">
        <v>-5.8776235158479347E-7</v>
      </c>
      <c r="AP96">
        <v>78.100298747147662</v>
      </c>
      <c r="AQ96">
        <v>122</v>
      </c>
      <c r="AR96">
        <v>24</v>
      </c>
      <c r="AS96">
        <f t="shared" si="77"/>
        <v>1</v>
      </c>
      <c r="AT96">
        <f t="shared" si="78"/>
        <v>0</v>
      </c>
      <c r="AU96">
        <f t="shared" si="79"/>
        <v>53840.365960611576</v>
      </c>
      <c r="AV96" t="s">
        <v>476</v>
      </c>
      <c r="AW96">
        <v>10253.9</v>
      </c>
      <c r="AX96">
        <v>1242.208461538462</v>
      </c>
      <c r="AY96">
        <v>6166.32</v>
      </c>
      <c r="AZ96">
        <f t="shared" si="80"/>
        <v>0.79854946523397063</v>
      </c>
      <c r="BA96">
        <v>-1.9353733883053861</v>
      </c>
      <c r="BB96" t="s">
        <v>745</v>
      </c>
      <c r="BC96">
        <v>10261</v>
      </c>
      <c r="BD96">
        <v>2101.0730769230772</v>
      </c>
      <c r="BE96">
        <v>3779.19</v>
      </c>
      <c r="BF96">
        <f t="shared" si="81"/>
        <v>0.44404142768077892</v>
      </c>
      <c r="BG96">
        <v>0.5</v>
      </c>
      <c r="BH96">
        <f t="shared" si="82"/>
        <v>336.57483296375983</v>
      </c>
      <c r="BI96">
        <f t="shared" si="83"/>
        <v>10.596746235003369</v>
      </c>
      <c r="BJ96">
        <f t="shared" si="84"/>
        <v>74.726584675323807</v>
      </c>
      <c r="BK96">
        <f t="shared" si="85"/>
        <v>3.7234274211637601E-2</v>
      </c>
      <c r="BL96">
        <f t="shared" si="86"/>
        <v>0.63165122685019792</v>
      </c>
      <c r="BM96">
        <f t="shared" si="87"/>
        <v>1101.9847800859877</v>
      </c>
      <c r="BN96" t="s">
        <v>431</v>
      </c>
      <c r="BO96">
        <v>0</v>
      </c>
      <c r="BP96">
        <f t="shared" si="88"/>
        <v>1101.9847800859877</v>
      </c>
      <c r="BQ96">
        <f t="shared" si="89"/>
        <v>0.70840715071589733</v>
      </c>
      <c r="BR96">
        <f t="shared" si="90"/>
        <v>0.62681669324207478</v>
      </c>
      <c r="BS96">
        <f t="shared" si="91"/>
        <v>0.4713609775698322</v>
      </c>
      <c r="BT96">
        <f t="shared" si="92"/>
        <v>0.66146201603601618</v>
      </c>
      <c r="BU96">
        <f t="shared" si="93"/>
        <v>0.48478390088333001</v>
      </c>
      <c r="BV96">
        <f t="shared" si="94"/>
        <v>0.32875698777129336</v>
      </c>
      <c r="BW96">
        <f t="shared" si="95"/>
        <v>0.67124301222870664</v>
      </c>
      <c r="DF96">
        <f t="shared" si="96"/>
        <v>399.98622580645161</v>
      </c>
      <c r="DG96">
        <f t="shared" si="97"/>
        <v>336.57483296375983</v>
      </c>
      <c r="DH96">
        <f t="shared" si="98"/>
        <v>0.8414660587002919</v>
      </c>
      <c r="DI96">
        <f t="shared" si="99"/>
        <v>0.19293211740058391</v>
      </c>
      <c r="DJ96">
        <v>1717108022.099999</v>
      </c>
      <c r="DK96">
        <v>438.62403225806452</v>
      </c>
      <c r="DL96">
        <v>452.03958064516121</v>
      </c>
      <c r="DM96">
        <v>17.207141935483879</v>
      </c>
      <c r="DN96">
        <v>15.61649677419355</v>
      </c>
      <c r="DO96">
        <v>438.16803225806439</v>
      </c>
      <c r="DP96">
        <v>17.19914193548388</v>
      </c>
      <c r="DQ96">
        <v>500.2310322580646</v>
      </c>
      <c r="DR96">
        <v>100.571935483871</v>
      </c>
      <c r="DS96">
        <v>9.9979390322580672E-2</v>
      </c>
      <c r="DT96">
        <v>23.336967741935482</v>
      </c>
      <c r="DU96">
        <v>22.87910322580645</v>
      </c>
      <c r="DV96">
        <v>999.90000000000032</v>
      </c>
      <c r="DW96">
        <v>0</v>
      </c>
      <c r="DX96">
        <v>0</v>
      </c>
      <c r="DY96">
        <v>10000.66161290323</v>
      </c>
      <c r="DZ96">
        <v>0</v>
      </c>
      <c r="EA96">
        <v>1.828110000000001</v>
      </c>
      <c r="EB96">
        <v>-13.469051612903231</v>
      </c>
      <c r="EC96">
        <v>446.24874193548391</v>
      </c>
      <c r="ED96">
        <v>459.21080645161283</v>
      </c>
      <c r="EE96">
        <v>1.589878064516129</v>
      </c>
      <c r="EF96">
        <v>452.03958064516121</v>
      </c>
      <c r="EG96">
        <v>15.61649677419355</v>
      </c>
      <c r="EH96">
        <v>1.730477096774194</v>
      </c>
      <c r="EI96">
        <v>1.570581935483871</v>
      </c>
      <c r="EJ96">
        <v>15.17257096774193</v>
      </c>
      <c r="EK96">
        <v>13.67315806451613</v>
      </c>
      <c r="EL96">
        <v>399.98622580645161</v>
      </c>
      <c r="EM96">
        <v>0.95002496774193523</v>
      </c>
      <c r="EN96">
        <v>4.9975225806451591E-2</v>
      </c>
      <c r="EO96">
        <v>0</v>
      </c>
      <c r="EP96">
        <v>2101.0854838709679</v>
      </c>
      <c r="EQ96">
        <v>8.8681199999999976</v>
      </c>
      <c r="ER96">
        <v>4637.53</v>
      </c>
      <c r="ES96">
        <v>3375.3106451612889</v>
      </c>
      <c r="ET96">
        <v>36.08041935483871</v>
      </c>
      <c r="EU96">
        <v>39.479516129032241</v>
      </c>
      <c r="EV96">
        <v>37.423225806451612</v>
      </c>
      <c r="EW96">
        <v>40.257806451612893</v>
      </c>
      <c r="EX96">
        <v>39.519838709677423</v>
      </c>
      <c r="EY96">
        <v>371.57129032258069</v>
      </c>
      <c r="EZ96">
        <v>19.546774193548391</v>
      </c>
      <c r="FA96">
        <v>0</v>
      </c>
      <c r="FB96">
        <v>598.59999990463257</v>
      </c>
      <c r="FC96">
        <v>0</v>
      </c>
      <c r="FD96">
        <v>2101.0730769230772</v>
      </c>
      <c r="FE96">
        <v>-3.7613675107572031</v>
      </c>
      <c r="FF96">
        <v>-13.199316212913031</v>
      </c>
      <c r="FG96">
        <v>4637.5807692307699</v>
      </c>
      <c r="FH96">
        <v>15</v>
      </c>
      <c r="FI96">
        <v>1717108055.5999999</v>
      </c>
      <c r="FJ96" t="s">
        <v>746</v>
      </c>
      <c r="FK96">
        <v>1717108055.5999999</v>
      </c>
      <c r="FL96">
        <v>1717108050.0999999</v>
      </c>
      <c r="FM96">
        <v>81</v>
      </c>
      <c r="FN96">
        <v>5.3999999999999999E-2</v>
      </c>
      <c r="FO96">
        <v>1E-3</v>
      </c>
      <c r="FP96">
        <v>0.45600000000000002</v>
      </c>
      <c r="FQ96">
        <v>8.0000000000000002E-3</v>
      </c>
      <c r="FR96">
        <v>452</v>
      </c>
      <c r="FS96">
        <v>16</v>
      </c>
      <c r="FT96">
        <v>0.14000000000000001</v>
      </c>
      <c r="FU96">
        <v>0.06</v>
      </c>
      <c r="FV96">
        <v>-13.483417073170729</v>
      </c>
      <c r="FW96">
        <v>0.28028989547035371</v>
      </c>
      <c r="FX96">
        <v>3.9729701996138449E-2</v>
      </c>
      <c r="FY96">
        <v>1</v>
      </c>
      <c r="FZ96">
        <v>438.56752158295541</v>
      </c>
      <c r="GA96">
        <v>0.96096064366542522</v>
      </c>
      <c r="GB96">
        <v>6.9957450543294636E-2</v>
      </c>
      <c r="GC96">
        <v>1</v>
      </c>
      <c r="GD96">
        <v>1.589625609756097</v>
      </c>
      <c r="GE96">
        <v>7.3588850173713223E-5</v>
      </c>
      <c r="GF96">
        <v>9.9416602819255582E-4</v>
      </c>
      <c r="GG96">
        <v>1</v>
      </c>
      <c r="GH96">
        <v>3</v>
      </c>
      <c r="GI96">
        <v>3</v>
      </c>
      <c r="GJ96" t="s">
        <v>433</v>
      </c>
      <c r="GK96">
        <v>2.9923600000000001</v>
      </c>
      <c r="GL96">
        <v>2.74655</v>
      </c>
      <c r="GM96">
        <v>9.6766000000000005E-2</v>
      </c>
      <c r="GN96">
        <v>9.8959199999999997E-2</v>
      </c>
      <c r="GO96">
        <v>9.2736100000000002E-2</v>
      </c>
      <c r="GP96">
        <v>8.6241700000000004E-2</v>
      </c>
      <c r="GQ96">
        <v>27014.5</v>
      </c>
      <c r="GR96">
        <v>24231.200000000001</v>
      </c>
      <c r="GS96">
        <v>30138.5</v>
      </c>
      <c r="GT96">
        <v>27654.6</v>
      </c>
      <c r="GU96">
        <v>36004.1</v>
      </c>
      <c r="GV96">
        <v>35260.1</v>
      </c>
      <c r="GW96">
        <v>42778.7</v>
      </c>
      <c r="GX96">
        <v>41452.800000000003</v>
      </c>
      <c r="GY96">
        <v>1.7735799999999999</v>
      </c>
      <c r="GZ96">
        <v>1.9388000000000001</v>
      </c>
      <c r="HA96">
        <v>5.4389199999999999E-2</v>
      </c>
      <c r="HB96">
        <v>0</v>
      </c>
      <c r="HC96">
        <v>21.991800000000001</v>
      </c>
      <c r="HD96">
        <v>999.9</v>
      </c>
      <c r="HE96">
        <v>52.8</v>
      </c>
      <c r="HF96">
        <v>26.7</v>
      </c>
      <c r="HG96">
        <v>18.461200000000002</v>
      </c>
      <c r="HH96">
        <v>59.977400000000003</v>
      </c>
      <c r="HI96">
        <v>11.3261</v>
      </c>
      <c r="HJ96">
        <v>1</v>
      </c>
      <c r="HK96">
        <v>-8.7718500000000005E-2</v>
      </c>
      <c r="HL96">
        <v>0.24520700000000001</v>
      </c>
      <c r="HM96">
        <v>20.358499999999999</v>
      </c>
      <c r="HN96">
        <v>5.2219300000000004</v>
      </c>
      <c r="HO96">
        <v>12.0091</v>
      </c>
      <c r="HP96">
        <v>4.9736500000000001</v>
      </c>
      <c r="HQ96">
        <v>3.2917000000000001</v>
      </c>
      <c r="HR96">
        <v>9999</v>
      </c>
      <c r="HS96">
        <v>9999</v>
      </c>
      <c r="HT96">
        <v>9999</v>
      </c>
      <c r="HU96">
        <v>999.9</v>
      </c>
      <c r="HV96">
        <v>1.8678300000000001</v>
      </c>
      <c r="HW96">
        <v>1.8591299999999999</v>
      </c>
      <c r="HX96">
        <v>1.8583700000000001</v>
      </c>
      <c r="HY96">
        <v>1.8605</v>
      </c>
      <c r="HZ96">
        <v>1.8647800000000001</v>
      </c>
      <c r="IA96">
        <v>1.8643400000000001</v>
      </c>
      <c r="IB96">
        <v>1.8665799999999999</v>
      </c>
      <c r="IC96">
        <v>1.86355</v>
      </c>
      <c r="ID96">
        <v>5</v>
      </c>
      <c r="IE96">
        <v>0</v>
      </c>
      <c r="IF96">
        <v>0</v>
      </c>
      <c r="IG96">
        <v>0</v>
      </c>
      <c r="IH96" t="s">
        <v>434</v>
      </c>
      <c r="II96" t="s">
        <v>435</v>
      </c>
      <c r="IJ96" t="s">
        <v>436</v>
      </c>
      <c r="IK96" t="s">
        <v>436</v>
      </c>
      <c r="IL96" t="s">
        <v>436</v>
      </c>
      <c r="IM96" t="s">
        <v>436</v>
      </c>
      <c r="IN96">
        <v>0</v>
      </c>
      <c r="IO96">
        <v>100</v>
      </c>
      <c r="IP96">
        <v>100</v>
      </c>
      <c r="IQ96">
        <v>0.45600000000000002</v>
      </c>
      <c r="IR96">
        <v>8.0000000000000002E-3</v>
      </c>
      <c r="IS96">
        <v>0.40242857142851562</v>
      </c>
      <c r="IT96">
        <v>0</v>
      </c>
      <c r="IU96">
        <v>0</v>
      </c>
      <c r="IV96">
        <v>0</v>
      </c>
      <c r="IW96">
        <v>7.2399999999976927E-3</v>
      </c>
      <c r="IX96">
        <v>0</v>
      </c>
      <c r="IY96">
        <v>0</v>
      </c>
      <c r="IZ96">
        <v>0</v>
      </c>
      <c r="JA96">
        <v>-1</v>
      </c>
      <c r="JB96">
        <v>-1</v>
      </c>
      <c r="JC96">
        <v>-1</v>
      </c>
      <c r="JD96">
        <v>-1</v>
      </c>
      <c r="JE96">
        <v>9.6</v>
      </c>
      <c r="JF96">
        <v>9.6999999999999993</v>
      </c>
      <c r="JG96">
        <v>0.15625</v>
      </c>
      <c r="JH96">
        <v>4.99756</v>
      </c>
      <c r="JI96">
        <v>1.4477500000000001</v>
      </c>
      <c r="JJ96">
        <v>2.31812</v>
      </c>
      <c r="JK96">
        <v>1.3964799999999999</v>
      </c>
      <c r="JL96">
        <v>2.35229</v>
      </c>
      <c r="JM96">
        <v>32.046399999999998</v>
      </c>
      <c r="JN96">
        <v>24.245100000000001</v>
      </c>
      <c r="JO96">
        <v>2</v>
      </c>
      <c r="JP96">
        <v>357.75099999999998</v>
      </c>
      <c r="JQ96">
        <v>504.10199999999998</v>
      </c>
      <c r="JR96">
        <v>22</v>
      </c>
      <c r="JS96">
        <v>25.8447</v>
      </c>
      <c r="JT96">
        <v>30</v>
      </c>
      <c r="JU96">
        <v>26.105499999999999</v>
      </c>
      <c r="JV96">
        <v>26.133099999999999</v>
      </c>
      <c r="JW96">
        <v>-1</v>
      </c>
      <c r="JX96">
        <v>20.5489</v>
      </c>
      <c r="JY96">
        <v>77.989699999999999</v>
      </c>
      <c r="JZ96">
        <v>22</v>
      </c>
      <c r="KA96">
        <v>400</v>
      </c>
      <c r="KB96">
        <v>15.626200000000001</v>
      </c>
      <c r="KC96">
        <v>101.08499999999999</v>
      </c>
      <c r="KD96">
        <v>100.721</v>
      </c>
    </row>
    <row r="97" spans="1:290" x14ac:dyDescent="0.35">
      <c r="A97">
        <v>79</v>
      </c>
      <c r="B97">
        <v>1717108330.0999999</v>
      </c>
      <c r="C97">
        <v>25500.099999904629</v>
      </c>
      <c r="D97" t="s">
        <v>747</v>
      </c>
      <c r="E97" t="s">
        <v>748</v>
      </c>
      <c r="F97">
        <v>15</v>
      </c>
      <c r="G97">
        <v>1717108322.349999</v>
      </c>
      <c r="H97">
        <f t="shared" si="50"/>
        <v>1.3428930543576943E-3</v>
      </c>
      <c r="I97">
        <f t="shared" si="51"/>
        <v>1.3428930543576942</v>
      </c>
      <c r="J97">
        <f t="shared" si="52"/>
        <v>10.504602904297267</v>
      </c>
      <c r="K97">
        <f t="shared" si="53"/>
        <v>440.72739999999999</v>
      </c>
      <c r="L97">
        <f t="shared" si="54"/>
        <v>285.29135580882189</v>
      </c>
      <c r="M97">
        <f t="shared" si="55"/>
        <v>28.720684109467712</v>
      </c>
      <c r="N97">
        <f t="shared" si="56"/>
        <v>44.368650420201774</v>
      </c>
      <c r="O97">
        <f t="shared" si="57"/>
        <v>0.11525536712889524</v>
      </c>
      <c r="P97">
        <f t="shared" si="58"/>
        <v>2.9399333400332752</v>
      </c>
      <c r="Q97">
        <f t="shared" si="59"/>
        <v>0.11280276813706833</v>
      </c>
      <c r="R97">
        <f t="shared" si="60"/>
        <v>7.0717739464806043E-2</v>
      </c>
      <c r="S97">
        <f t="shared" si="61"/>
        <v>77.170680790021819</v>
      </c>
      <c r="T97">
        <f t="shared" si="62"/>
        <v>23.485542699973806</v>
      </c>
      <c r="U97">
        <f t="shared" si="63"/>
        <v>23.485542699973806</v>
      </c>
      <c r="V97">
        <f t="shared" si="64"/>
        <v>2.9036604647350148</v>
      </c>
      <c r="W97">
        <f t="shared" si="65"/>
        <v>60.057901233135546</v>
      </c>
      <c r="X97">
        <f t="shared" si="66"/>
        <v>1.7327865742580086</v>
      </c>
      <c r="Y97">
        <f t="shared" si="67"/>
        <v>2.8851933528805764</v>
      </c>
      <c r="Z97">
        <f t="shared" si="68"/>
        <v>1.1708738904770062</v>
      </c>
      <c r="AA97">
        <f t="shared" si="69"/>
        <v>-59.221583697174317</v>
      </c>
      <c r="AB97">
        <f t="shared" si="70"/>
        <v>-16.762614909441005</v>
      </c>
      <c r="AC97">
        <f t="shared" si="71"/>
        <v>-1.1871174061763934</v>
      </c>
      <c r="AD97">
        <f t="shared" si="72"/>
        <v>-6.3522276990113369E-4</v>
      </c>
      <c r="AE97">
        <f t="shared" si="73"/>
        <v>10.387717291777509</v>
      </c>
      <c r="AF97">
        <f t="shared" si="74"/>
        <v>1.3453362449180344</v>
      </c>
      <c r="AG97">
        <f t="shared" si="75"/>
        <v>10.504602904297267</v>
      </c>
      <c r="AH97">
        <v>461.13718249383072</v>
      </c>
      <c r="AI97">
        <v>448.33914545454547</v>
      </c>
      <c r="AJ97">
        <v>-2.9738607453595322E-4</v>
      </c>
      <c r="AK97">
        <v>67.058297848305372</v>
      </c>
      <c r="AL97">
        <f t="shared" si="76"/>
        <v>1.3428930543576942</v>
      </c>
      <c r="AM97">
        <v>15.627260974706431</v>
      </c>
      <c r="AN97">
        <v>17.210280000000001</v>
      </c>
      <c r="AO97">
        <v>-3.002897042673997E-6</v>
      </c>
      <c r="AP97">
        <v>78.108331526610584</v>
      </c>
      <c r="AQ97">
        <v>122</v>
      </c>
      <c r="AR97">
        <v>24</v>
      </c>
      <c r="AS97">
        <f t="shared" si="77"/>
        <v>1</v>
      </c>
      <c r="AT97">
        <f t="shared" si="78"/>
        <v>0</v>
      </c>
      <c r="AU97">
        <f t="shared" si="79"/>
        <v>53840.034314289514</v>
      </c>
      <c r="AV97" t="s">
        <v>476</v>
      </c>
      <c r="AW97">
        <v>10253.9</v>
      </c>
      <c r="AX97">
        <v>1242.208461538462</v>
      </c>
      <c r="AY97">
        <v>6166.32</v>
      </c>
      <c r="AZ97">
        <f t="shared" si="80"/>
        <v>0.79854946523397063</v>
      </c>
      <c r="BA97">
        <v>-1.9353733883053861</v>
      </c>
      <c r="BB97" t="s">
        <v>749</v>
      </c>
      <c r="BC97">
        <v>10263.5</v>
      </c>
      <c r="BD97">
        <v>2104.705384615384</v>
      </c>
      <c r="BE97">
        <v>3772.79</v>
      </c>
      <c r="BF97">
        <f t="shared" si="81"/>
        <v>0.4421355589324123</v>
      </c>
      <c r="BG97">
        <v>0.5</v>
      </c>
      <c r="BH97">
        <f t="shared" si="82"/>
        <v>336.57468689501093</v>
      </c>
      <c r="BI97">
        <f t="shared" si="83"/>
        <v>10.504602904297267</v>
      </c>
      <c r="BJ97">
        <f t="shared" si="84"/>
        <v>74.405818656413658</v>
      </c>
      <c r="BK97">
        <f t="shared" si="85"/>
        <v>3.6960522513931962E-2</v>
      </c>
      <c r="BL97">
        <f t="shared" si="86"/>
        <v>0.63441909038138877</v>
      </c>
      <c r="BM97">
        <f t="shared" si="87"/>
        <v>1101.4399575807604</v>
      </c>
      <c r="BN97" t="s">
        <v>431</v>
      </c>
      <c r="BO97">
        <v>0</v>
      </c>
      <c r="BP97">
        <f t="shared" si="88"/>
        <v>1101.4399575807604</v>
      </c>
      <c r="BQ97">
        <f t="shared" si="89"/>
        <v>0.7080569134299125</v>
      </c>
      <c r="BR97">
        <f t="shared" si="90"/>
        <v>0.62443505676776001</v>
      </c>
      <c r="BS97">
        <f t="shared" si="91"/>
        <v>0.47257387735815565</v>
      </c>
      <c r="BT97">
        <f t="shared" si="92"/>
        <v>0.65917046735381013</v>
      </c>
      <c r="BU97">
        <f t="shared" si="93"/>
        <v>0.48608362773760827</v>
      </c>
      <c r="BV97">
        <f t="shared" si="94"/>
        <v>0.32678099626941681</v>
      </c>
      <c r="BW97">
        <f t="shared" si="95"/>
        <v>0.67321900373058319</v>
      </c>
      <c r="DF97">
        <f t="shared" si="96"/>
        <v>399.98570000000001</v>
      </c>
      <c r="DG97">
        <f t="shared" si="97"/>
        <v>336.57468689501093</v>
      </c>
      <c r="DH97">
        <f t="shared" si="98"/>
        <v>0.84146679967561566</v>
      </c>
      <c r="DI97">
        <f t="shared" si="99"/>
        <v>0.19293359935123136</v>
      </c>
      <c r="DJ97">
        <v>1717108322.349999</v>
      </c>
      <c r="DK97">
        <v>440.72739999999999</v>
      </c>
      <c r="DL97">
        <v>453.89803333333339</v>
      </c>
      <c r="DM97">
        <v>17.212299999999999</v>
      </c>
      <c r="DN97">
        <v>15.62642333333333</v>
      </c>
      <c r="DO97">
        <v>440.20240000000001</v>
      </c>
      <c r="DP97">
        <v>17.202300000000001</v>
      </c>
      <c r="DQ97">
        <v>500.23306666666667</v>
      </c>
      <c r="DR97">
        <v>100.5714333333334</v>
      </c>
      <c r="DS97">
        <v>9.9980379999999994E-2</v>
      </c>
      <c r="DT97">
        <v>23.379783333333329</v>
      </c>
      <c r="DU97">
        <v>22.907809999999991</v>
      </c>
      <c r="DV97">
        <v>999.9000000000002</v>
      </c>
      <c r="DW97">
        <v>0</v>
      </c>
      <c r="DX97">
        <v>0</v>
      </c>
      <c r="DY97">
        <v>10002.156000000001</v>
      </c>
      <c r="DZ97">
        <v>0</v>
      </c>
      <c r="EA97">
        <v>1.8835</v>
      </c>
      <c r="EB97">
        <v>-13.239190000000001</v>
      </c>
      <c r="EC97">
        <v>448.37543333333332</v>
      </c>
      <c r="ED97">
        <v>461.10340000000008</v>
      </c>
      <c r="EE97">
        <v>1.5839559999999999</v>
      </c>
      <c r="EF97">
        <v>453.89803333333339</v>
      </c>
      <c r="EG97">
        <v>15.62642333333333</v>
      </c>
      <c r="EH97">
        <v>1.730872</v>
      </c>
      <c r="EI97">
        <v>1.571571333333333</v>
      </c>
      <c r="EJ97">
        <v>15.176103333333341</v>
      </c>
      <c r="EK97">
        <v>13.68284666666667</v>
      </c>
      <c r="EL97">
        <v>399.98570000000001</v>
      </c>
      <c r="EM97">
        <v>0.95000193333333305</v>
      </c>
      <c r="EN97">
        <v>4.9998233333333322E-2</v>
      </c>
      <c r="EO97">
        <v>0</v>
      </c>
      <c r="EP97">
        <v>2104.6696666666671</v>
      </c>
      <c r="EQ97">
        <v>8.8681199999999993</v>
      </c>
      <c r="ER97">
        <v>4643.8140000000003</v>
      </c>
      <c r="ES97">
        <v>3375.2816666666672</v>
      </c>
      <c r="ET97">
        <v>36.049599999999991</v>
      </c>
      <c r="EU97">
        <v>38.258266666666671</v>
      </c>
      <c r="EV97">
        <v>37.207999999999991</v>
      </c>
      <c r="EW97">
        <v>38.332999999999977</v>
      </c>
      <c r="EX97">
        <v>38.57459999999999</v>
      </c>
      <c r="EY97">
        <v>371.56166666666672</v>
      </c>
      <c r="EZ97">
        <v>19.556666666666661</v>
      </c>
      <c r="FA97">
        <v>0</v>
      </c>
      <c r="FB97">
        <v>299.60000014305109</v>
      </c>
      <c r="FC97">
        <v>0</v>
      </c>
      <c r="FD97">
        <v>2104.705384615384</v>
      </c>
      <c r="FE97">
        <v>2.3432478539098631</v>
      </c>
      <c r="FF97">
        <v>6.9326495987951038</v>
      </c>
      <c r="FG97">
        <v>4643.9884615384617</v>
      </c>
      <c r="FH97">
        <v>15</v>
      </c>
      <c r="FI97">
        <v>1717108351.0999999</v>
      </c>
      <c r="FJ97" t="s">
        <v>750</v>
      </c>
      <c r="FK97">
        <v>1717108347.0999999</v>
      </c>
      <c r="FL97">
        <v>1717108351.0999999</v>
      </c>
      <c r="FM97">
        <v>82</v>
      </c>
      <c r="FN97">
        <v>6.9000000000000006E-2</v>
      </c>
      <c r="FO97">
        <v>1E-3</v>
      </c>
      <c r="FP97">
        <v>0.52500000000000002</v>
      </c>
      <c r="FQ97">
        <v>0.01</v>
      </c>
      <c r="FR97">
        <v>454</v>
      </c>
      <c r="FS97">
        <v>16</v>
      </c>
      <c r="FT97">
        <v>0.16</v>
      </c>
      <c r="FU97">
        <v>0.05</v>
      </c>
      <c r="FV97">
        <v>-13.264044999999999</v>
      </c>
      <c r="FW97">
        <v>0.1433808630394062</v>
      </c>
      <c r="FX97">
        <v>8.5351522979967745E-2</v>
      </c>
      <c r="FY97">
        <v>1</v>
      </c>
      <c r="FZ97">
        <v>440.6640851299108</v>
      </c>
      <c r="GA97">
        <v>-0.31296747967105848</v>
      </c>
      <c r="GB97">
        <v>2.5178518617739669E-2</v>
      </c>
      <c r="GC97">
        <v>1</v>
      </c>
      <c r="GD97">
        <v>1.5844469999999999</v>
      </c>
      <c r="GE97">
        <v>-6.2330206379009418E-3</v>
      </c>
      <c r="GF97">
        <v>1.01484530840911E-3</v>
      </c>
      <c r="GG97">
        <v>1</v>
      </c>
      <c r="GH97">
        <v>3</v>
      </c>
      <c r="GI97">
        <v>3</v>
      </c>
      <c r="GJ97" t="s">
        <v>433</v>
      </c>
      <c r="GK97">
        <v>2.9927199999999998</v>
      </c>
      <c r="GL97">
        <v>2.7466300000000001</v>
      </c>
      <c r="GM97">
        <v>9.7085400000000002E-2</v>
      </c>
      <c r="GN97">
        <v>9.9274799999999996E-2</v>
      </c>
      <c r="GO97">
        <v>9.2749999999999999E-2</v>
      </c>
      <c r="GP97">
        <v>8.6283499999999999E-2</v>
      </c>
      <c r="GQ97">
        <v>27006.3</v>
      </c>
      <c r="GR97">
        <v>24223.1</v>
      </c>
      <c r="GS97">
        <v>30139.9</v>
      </c>
      <c r="GT97">
        <v>27654.9</v>
      </c>
      <c r="GU97">
        <v>36005.300000000003</v>
      </c>
      <c r="GV97">
        <v>35258.699999999997</v>
      </c>
      <c r="GW97">
        <v>42780.7</v>
      </c>
      <c r="GX97">
        <v>41453</v>
      </c>
      <c r="GY97">
        <v>1.7738499999999999</v>
      </c>
      <c r="GZ97">
        <v>1.93902</v>
      </c>
      <c r="HA97">
        <v>5.5432299999999997E-2</v>
      </c>
      <c r="HB97">
        <v>0</v>
      </c>
      <c r="HC97">
        <v>22</v>
      </c>
      <c r="HD97">
        <v>999.9</v>
      </c>
      <c r="HE97">
        <v>52.9</v>
      </c>
      <c r="HF97">
        <v>26.7</v>
      </c>
      <c r="HG97">
        <v>18.497</v>
      </c>
      <c r="HH97">
        <v>60.997500000000002</v>
      </c>
      <c r="HI97">
        <v>10.849399999999999</v>
      </c>
      <c r="HJ97">
        <v>1</v>
      </c>
      <c r="HK97">
        <v>-8.85798E-2</v>
      </c>
      <c r="HL97">
        <v>0.26705099999999998</v>
      </c>
      <c r="HM97">
        <v>20.3569</v>
      </c>
      <c r="HN97">
        <v>5.2217799999999999</v>
      </c>
      <c r="HO97">
        <v>12.007400000000001</v>
      </c>
      <c r="HP97">
        <v>4.9739000000000004</v>
      </c>
      <c r="HQ97">
        <v>3.2917800000000002</v>
      </c>
      <c r="HR97">
        <v>9999</v>
      </c>
      <c r="HS97">
        <v>9999</v>
      </c>
      <c r="HT97">
        <v>9999</v>
      </c>
      <c r="HU97">
        <v>999.9</v>
      </c>
      <c r="HV97">
        <v>1.8678300000000001</v>
      </c>
      <c r="HW97">
        <v>1.8591299999999999</v>
      </c>
      <c r="HX97">
        <v>1.8583700000000001</v>
      </c>
      <c r="HY97">
        <v>1.8605</v>
      </c>
      <c r="HZ97">
        <v>1.8647800000000001</v>
      </c>
      <c r="IA97">
        <v>1.86432</v>
      </c>
      <c r="IB97">
        <v>1.8665799999999999</v>
      </c>
      <c r="IC97">
        <v>1.86351</v>
      </c>
      <c r="ID97">
        <v>5</v>
      </c>
      <c r="IE97">
        <v>0</v>
      </c>
      <c r="IF97">
        <v>0</v>
      </c>
      <c r="IG97">
        <v>0</v>
      </c>
      <c r="IH97" t="s">
        <v>434</v>
      </c>
      <c r="II97" t="s">
        <v>435</v>
      </c>
      <c r="IJ97" t="s">
        <v>436</v>
      </c>
      <c r="IK97" t="s">
        <v>436</v>
      </c>
      <c r="IL97" t="s">
        <v>436</v>
      </c>
      <c r="IM97" t="s">
        <v>436</v>
      </c>
      <c r="IN97">
        <v>0</v>
      </c>
      <c r="IO97">
        <v>100</v>
      </c>
      <c r="IP97">
        <v>100</v>
      </c>
      <c r="IQ97">
        <v>0.52500000000000002</v>
      </c>
      <c r="IR97">
        <v>0.01</v>
      </c>
      <c r="IS97">
        <v>0.45638095238092552</v>
      </c>
      <c r="IT97">
        <v>0</v>
      </c>
      <c r="IU97">
        <v>0</v>
      </c>
      <c r="IV97">
        <v>0</v>
      </c>
      <c r="IW97">
        <v>8.0900000000010408E-3</v>
      </c>
      <c r="IX97">
        <v>0</v>
      </c>
      <c r="IY97">
        <v>0</v>
      </c>
      <c r="IZ97">
        <v>0</v>
      </c>
      <c r="JA97">
        <v>-1</v>
      </c>
      <c r="JB97">
        <v>-1</v>
      </c>
      <c r="JC97">
        <v>-1</v>
      </c>
      <c r="JD97">
        <v>-1</v>
      </c>
      <c r="JE97">
        <v>4.5999999999999996</v>
      </c>
      <c r="JF97">
        <v>4.7</v>
      </c>
      <c r="JG97">
        <v>0.15625</v>
      </c>
      <c r="JH97">
        <v>4.99756</v>
      </c>
      <c r="JI97">
        <v>1.4477500000000001</v>
      </c>
      <c r="JJ97">
        <v>2.31812</v>
      </c>
      <c r="JK97">
        <v>1.3964799999999999</v>
      </c>
      <c r="JL97">
        <v>2.47925</v>
      </c>
      <c r="JM97">
        <v>32.046399999999998</v>
      </c>
      <c r="JN97">
        <v>24.253900000000002</v>
      </c>
      <c r="JO97">
        <v>2</v>
      </c>
      <c r="JP97">
        <v>357.81900000000002</v>
      </c>
      <c r="JQ97">
        <v>504.17200000000003</v>
      </c>
      <c r="JR97">
        <v>21.9999</v>
      </c>
      <c r="JS97">
        <v>25.835999999999999</v>
      </c>
      <c r="JT97">
        <v>30.0002</v>
      </c>
      <c r="JU97">
        <v>26.0945</v>
      </c>
      <c r="JV97">
        <v>26.123799999999999</v>
      </c>
      <c r="JW97">
        <v>-1</v>
      </c>
      <c r="JX97">
        <v>20.383299999999998</v>
      </c>
      <c r="JY97">
        <v>78.165800000000004</v>
      </c>
      <c r="JZ97">
        <v>22</v>
      </c>
      <c r="KA97">
        <v>400</v>
      </c>
      <c r="KB97">
        <v>15.6242</v>
      </c>
      <c r="KC97">
        <v>101.09</v>
      </c>
      <c r="KD97">
        <v>100.72199999999999</v>
      </c>
    </row>
    <row r="98" spans="1:290" x14ac:dyDescent="0.35">
      <c r="A98">
        <v>80</v>
      </c>
      <c r="B98">
        <v>1717108630.0999999</v>
      </c>
      <c r="C98">
        <v>25800.099999904629</v>
      </c>
      <c r="D98" t="s">
        <v>751</v>
      </c>
      <c r="E98" t="s">
        <v>752</v>
      </c>
      <c r="F98">
        <v>15</v>
      </c>
      <c r="G98">
        <v>1717108622.099999</v>
      </c>
      <c r="H98">
        <f t="shared" si="50"/>
        <v>1.3334134726809554E-3</v>
      </c>
      <c r="I98">
        <f t="shared" si="51"/>
        <v>1.3334134726809554</v>
      </c>
      <c r="J98">
        <f t="shared" si="52"/>
        <v>10.368103882721197</v>
      </c>
      <c r="K98">
        <f t="shared" si="53"/>
        <v>446.14838709677417</v>
      </c>
      <c r="L98">
        <f t="shared" si="54"/>
        <v>292.11362137264598</v>
      </c>
      <c r="M98">
        <f t="shared" si="55"/>
        <v>29.406043173101459</v>
      </c>
      <c r="N98">
        <f t="shared" si="56"/>
        <v>44.912177223810389</v>
      </c>
      <c r="O98">
        <f t="shared" si="57"/>
        <v>0.11490410768012792</v>
      </c>
      <c r="P98">
        <f t="shared" si="58"/>
        <v>2.9386199496950831</v>
      </c>
      <c r="Q98">
        <f t="shared" si="59"/>
        <v>0.1124652002800533</v>
      </c>
      <c r="R98">
        <f t="shared" si="60"/>
        <v>7.0505564674941679E-2</v>
      </c>
      <c r="S98">
        <f t="shared" si="61"/>
        <v>77.169185963653803</v>
      </c>
      <c r="T98">
        <f t="shared" si="62"/>
        <v>23.441362332698336</v>
      </c>
      <c r="U98">
        <f t="shared" si="63"/>
        <v>23.441362332698336</v>
      </c>
      <c r="V98">
        <f t="shared" si="64"/>
        <v>2.895933400534441</v>
      </c>
      <c r="W98">
        <f t="shared" si="65"/>
        <v>60.124638065324774</v>
      </c>
      <c r="X98">
        <f t="shared" si="66"/>
        <v>1.7298306323836496</v>
      </c>
      <c r="Y98">
        <f t="shared" si="67"/>
        <v>2.8770745039732417</v>
      </c>
      <c r="Z98">
        <f t="shared" si="68"/>
        <v>1.1661027681507914</v>
      </c>
      <c r="AA98">
        <f t="shared" si="69"/>
        <v>-58.803534145230138</v>
      </c>
      <c r="AB98">
        <f t="shared" si="70"/>
        <v>-17.151663453205245</v>
      </c>
      <c r="AC98">
        <f t="shared" si="71"/>
        <v>-1.2146538050199878</v>
      </c>
      <c r="AD98">
        <f t="shared" si="72"/>
        <v>-6.654398015726315E-4</v>
      </c>
      <c r="AE98">
        <f t="shared" si="73"/>
        <v>10.438623124755763</v>
      </c>
      <c r="AF98">
        <f t="shared" si="74"/>
        <v>1.333163248746345</v>
      </c>
      <c r="AG98">
        <f t="shared" si="75"/>
        <v>10.368103882721197</v>
      </c>
      <c r="AH98">
        <v>466.6089291597313</v>
      </c>
      <c r="AI98">
        <v>453.9764606060607</v>
      </c>
      <c r="AJ98">
        <v>-1.0037396615084259E-5</v>
      </c>
      <c r="AK98">
        <v>67.057978770085768</v>
      </c>
      <c r="AL98">
        <f t="shared" si="76"/>
        <v>1.3334134726809554</v>
      </c>
      <c r="AM98">
        <v>15.612321838307659</v>
      </c>
      <c r="AN98">
        <v>17.184118787878781</v>
      </c>
      <c r="AO98">
        <v>-1.4097736926280949E-6</v>
      </c>
      <c r="AP98">
        <v>78.106659402546015</v>
      </c>
      <c r="AQ98">
        <v>122</v>
      </c>
      <c r="AR98">
        <v>24</v>
      </c>
      <c r="AS98">
        <f t="shared" si="77"/>
        <v>1</v>
      </c>
      <c r="AT98">
        <f t="shared" si="78"/>
        <v>0</v>
      </c>
      <c r="AU98">
        <f t="shared" si="79"/>
        <v>53809.81890478183</v>
      </c>
      <c r="AV98" t="s">
        <v>476</v>
      </c>
      <c r="AW98">
        <v>10253.9</v>
      </c>
      <c r="AX98">
        <v>1242.208461538462</v>
      </c>
      <c r="AY98">
        <v>6166.32</v>
      </c>
      <c r="AZ98">
        <f t="shared" si="80"/>
        <v>0.79854946523397063</v>
      </c>
      <c r="BA98">
        <v>-1.9353733883053861</v>
      </c>
      <c r="BB98" t="s">
        <v>753</v>
      </c>
      <c r="BC98">
        <v>10264.9</v>
      </c>
      <c r="BD98">
        <v>2112.0716000000002</v>
      </c>
      <c r="BE98">
        <v>3770.33</v>
      </c>
      <c r="BF98">
        <f t="shared" si="81"/>
        <v>0.43981784087864984</v>
      </c>
      <c r="BG98">
        <v>0.5</v>
      </c>
      <c r="BH98">
        <f t="shared" si="82"/>
        <v>336.57029378827849</v>
      </c>
      <c r="BI98">
        <f t="shared" si="83"/>
        <v>10.368103882721197</v>
      </c>
      <c r="BJ98">
        <f t="shared" si="84"/>
        <v>74.014809958926747</v>
      </c>
      <c r="BK98">
        <f t="shared" si="85"/>
        <v>3.6555446211679506E-2</v>
      </c>
      <c r="BL98">
        <f t="shared" si="86"/>
        <v>0.63548548800768101</v>
      </c>
      <c r="BM98">
        <f t="shared" si="87"/>
        <v>1101.2301930529081</v>
      </c>
      <c r="BN98" t="s">
        <v>431</v>
      </c>
      <c r="BO98">
        <v>0</v>
      </c>
      <c r="BP98">
        <f t="shared" si="88"/>
        <v>1101.2301930529081</v>
      </c>
      <c r="BQ98">
        <f t="shared" si="89"/>
        <v>0.70792206701988736</v>
      </c>
      <c r="BR98">
        <f t="shared" si="90"/>
        <v>0.62128002695287399</v>
      </c>
      <c r="BS98">
        <f t="shared" si="91"/>
        <v>0.47303998375581569</v>
      </c>
      <c r="BT98">
        <f t="shared" si="92"/>
        <v>0.65592511070852855</v>
      </c>
      <c r="BU98">
        <f t="shared" si="93"/>
        <v>0.48658321024722151</v>
      </c>
      <c r="BV98">
        <f t="shared" si="94"/>
        <v>0.32393424731492498</v>
      </c>
      <c r="BW98">
        <f t="shared" si="95"/>
        <v>0.67606575268507507</v>
      </c>
      <c r="DF98">
        <f t="shared" si="96"/>
        <v>399.98080645161292</v>
      </c>
      <c r="DG98">
        <f t="shared" si="97"/>
        <v>336.57029378827849</v>
      </c>
      <c r="DH98">
        <f t="shared" si="98"/>
        <v>0.84146611127200321</v>
      </c>
      <c r="DI98">
        <f t="shared" si="99"/>
        <v>0.19293222254400658</v>
      </c>
      <c r="DJ98">
        <v>1717108622.099999</v>
      </c>
      <c r="DK98">
        <v>446.14838709677417</v>
      </c>
      <c r="DL98">
        <v>459.38164516129041</v>
      </c>
      <c r="DM98">
        <v>17.183783870967751</v>
      </c>
      <c r="DN98">
        <v>15.612290322580639</v>
      </c>
      <c r="DO98">
        <v>445.63938709677421</v>
      </c>
      <c r="DP98">
        <v>17.174783870967751</v>
      </c>
      <c r="DQ98">
        <v>500.25829032258059</v>
      </c>
      <c r="DR98">
        <v>100.56645161290319</v>
      </c>
      <c r="DS98">
        <v>0.100004935483871</v>
      </c>
      <c r="DT98">
        <v>23.333100000000002</v>
      </c>
      <c r="DU98">
        <v>22.891174193548391</v>
      </c>
      <c r="DV98">
        <v>999.90000000000032</v>
      </c>
      <c r="DW98">
        <v>0</v>
      </c>
      <c r="DX98">
        <v>0</v>
      </c>
      <c r="DY98">
        <v>9995.1783870967738</v>
      </c>
      <c r="DZ98">
        <v>0</v>
      </c>
      <c r="EA98">
        <v>1.8334261290322591</v>
      </c>
      <c r="EB98">
        <v>-13.21727096774193</v>
      </c>
      <c r="EC98">
        <v>453.96538709677418</v>
      </c>
      <c r="ED98">
        <v>466.66725806451609</v>
      </c>
      <c r="EE98">
        <v>1.5719951612903229</v>
      </c>
      <c r="EF98">
        <v>459.38164516129041</v>
      </c>
      <c r="EG98">
        <v>15.612290322580639</v>
      </c>
      <c r="EH98">
        <v>1.728162580645161</v>
      </c>
      <c r="EI98">
        <v>1.5700722580645159</v>
      </c>
      <c r="EJ98">
        <v>15.15172903225807</v>
      </c>
      <c r="EK98">
        <v>13.66818709677419</v>
      </c>
      <c r="EL98">
        <v>399.98080645161292</v>
      </c>
      <c r="EM98">
        <v>0.95001725806451598</v>
      </c>
      <c r="EN98">
        <v>4.9982938709677412E-2</v>
      </c>
      <c r="EO98">
        <v>0</v>
      </c>
      <c r="EP98">
        <v>2112.1132258064508</v>
      </c>
      <c r="EQ98">
        <v>8.8681199999999976</v>
      </c>
      <c r="ER98">
        <v>4657.5361290322571</v>
      </c>
      <c r="ES98">
        <v>3375.2558064516129</v>
      </c>
      <c r="ET98">
        <v>35.818387096774188</v>
      </c>
      <c r="EU98">
        <v>38.951354838709669</v>
      </c>
      <c r="EV98">
        <v>37.132774193548379</v>
      </c>
      <c r="EW98">
        <v>39.411064516129031</v>
      </c>
      <c r="EX98">
        <v>39.144967741935481</v>
      </c>
      <c r="EY98">
        <v>371.56322580645173</v>
      </c>
      <c r="EZ98">
        <v>19.547096774193541</v>
      </c>
      <c r="FA98">
        <v>0</v>
      </c>
      <c r="FB98">
        <v>299.20000004768372</v>
      </c>
      <c r="FC98">
        <v>0</v>
      </c>
      <c r="FD98">
        <v>2112.0716000000002</v>
      </c>
      <c r="FE98">
        <v>-2.910769226023302</v>
      </c>
      <c r="FF98">
        <v>0.63769243229735528</v>
      </c>
      <c r="FG98">
        <v>4657.6491999999998</v>
      </c>
      <c r="FH98">
        <v>15</v>
      </c>
      <c r="FI98">
        <v>1717108652.0999999</v>
      </c>
      <c r="FJ98" t="s">
        <v>754</v>
      </c>
      <c r="FK98">
        <v>1717108649.0999999</v>
      </c>
      <c r="FL98">
        <v>1717108652.0999999</v>
      </c>
      <c r="FM98">
        <v>83</v>
      </c>
      <c r="FN98">
        <v>-1.6E-2</v>
      </c>
      <c r="FO98">
        <v>0</v>
      </c>
      <c r="FP98">
        <v>0.50900000000000001</v>
      </c>
      <c r="FQ98">
        <v>8.9999999999999993E-3</v>
      </c>
      <c r="FR98">
        <v>460</v>
      </c>
      <c r="FS98">
        <v>16</v>
      </c>
      <c r="FT98">
        <v>0.11</v>
      </c>
      <c r="FU98">
        <v>0.06</v>
      </c>
      <c r="FV98">
        <v>-13.206514634146339</v>
      </c>
      <c r="FW98">
        <v>3.2889198606293593E-2</v>
      </c>
      <c r="FX98">
        <v>5.1553682941824379E-2</v>
      </c>
      <c r="FY98">
        <v>1</v>
      </c>
      <c r="FZ98">
        <v>446.16408836120922</v>
      </c>
      <c r="GA98">
        <v>0.2249698144121722</v>
      </c>
      <c r="GB98">
        <v>2.029504789516906E-2</v>
      </c>
      <c r="GC98">
        <v>1</v>
      </c>
      <c r="GD98">
        <v>1.5719790243902441</v>
      </c>
      <c r="GE98">
        <v>-1.9854355400721561E-3</v>
      </c>
      <c r="GF98">
        <v>8.0526864136820045E-4</v>
      </c>
      <c r="GG98">
        <v>1</v>
      </c>
      <c r="GH98">
        <v>3</v>
      </c>
      <c r="GI98">
        <v>3</v>
      </c>
      <c r="GJ98" t="s">
        <v>433</v>
      </c>
      <c r="GK98">
        <v>2.9922399999999998</v>
      </c>
      <c r="GL98">
        <v>2.7465700000000002</v>
      </c>
      <c r="GM98">
        <v>9.7978599999999999E-2</v>
      </c>
      <c r="GN98">
        <v>0.100129</v>
      </c>
      <c r="GO98">
        <v>9.2638999999999999E-2</v>
      </c>
      <c r="GP98">
        <v>8.6221900000000004E-2</v>
      </c>
      <c r="GQ98">
        <v>26978</v>
      </c>
      <c r="GR98">
        <v>24199.9</v>
      </c>
      <c r="GS98">
        <v>30138.1</v>
      </c>
      <c r="GT98">
        <v>27654.7</v>
      </c>
      <c r="GU98">
        <v>36007.9</v>
      </c>
      <c r="GV98">
        <v>35261.300000000003</v>
      </c>
      <c r="GW98">
        <v>42778.5</v>
      </c>
      <c r="GX98">
        <v>41453.199999999997</v>
      </c>
      <c r="GY98">
        <v>1.7741199999999999</v>
      </c>
      <c r="GZ98">
        <v>1.9379999999999999</v>
      </c>
      <c r="HA98">
        <v>5.4501000000000001E-2</v>
      </c>
      <c r="HB98">
        <v>0</v>
      </c>
      <c r="HC98">
        <v>22.001899999999999</v>
      </c>
      <c r="HD98">
        <v>999.9</v>
      </c>
      <c r="HE98">
        <v>54.5</v>
      </c>
      <c r="HF98">
        <v>26.7</v>
      </c>
      <c r="HG98">
        <v>19.0565</v>
      </c>
      <c r="HH98">
        <v>60.697499999999998</v>
      </c>
      <c r="HI98">
        <v>12.0593</v>
      </c>
      <c r="HJ98">
        <v>1</v>
      </c>
      <c r="HK98">
        <v>-8.8381600000000005E-2</v>
      </c>
      <c r="HL98">
        <v>0.25683600000000001</v>
      </c>
      <c r="HM98">
        <v>20.358499999999999</v>
      </c>
      <c r="HN98">
        <v>5.2219300000000004</v>
      </c>
      <c r="HO98">
        <v>12.008900000000001</v>
      </c>
      <c r="HP98">
        <v>4.9737</v>
      </c>
      <c r="HQ98">
        <v>3.2919</v>
      </c>
      <c r="HR98">
        <v>9999</v>
      </c>
      <c r="HS98">
        <v>9999</v>
      </c>
      <c r="HT98">
        <v>9999</v>
      </c>
      <c r="HU98">
        <v>999.9</v>
      </c>
      <c r="HV98">
        <v>1.8678399999999999</v>
      </c>
      <c r="HW98">
        <v>1.85914</v>
      </c>
      <c r="HX98">
        <v>1.8583700000000001</v>
      </c>
      <c r="HY98">
        <v>1.8605</v>
      </c>
      <c r="HZ98">
        <v>1.8647800000000001</v>
      </c>
      <c r="IA98">
        <v>1.86433</v>
      </c>
      <c r="IB98">
        <v>1.8666</v>
      </c>
      <c r="IC98">
        <v>1.8635200000000001</v>
      </c>
      <c r="ID98">
        <v>5</v>
      </c>
      <c r="IE98">
        <v>0</v>
      </c>
      <c r="IF98">
        <v>0</v>
      </c>
      <c r="IG98">
        <v>0</v>
      </c>
      <c r="IH98" t="s">
        <v>434</v>
      </c>
      <c r="II98" t="s">
        <v>435</v>
      </c>
      <c r="IJ98" t="s">
        <v>436</v>
      </c>
      <c r="IK98" t="s">
        <v>436</v>
      </c>
      <c r="IL98" t="s">
        <v>436</v>
      </c>
      <c r="IM98" t="s">
        <v>436</v>
      </c>
      <c r="IN98">
        <v>0</v>
      </c>
      <c r="IO98">
        <v>100</v>
      </c>
      <c r="IP98">
        <v>100</v>
      </c>
      <c r="IQ98">
        <v>0.50900000000000001</v>
      </c>
      <c r="IR98">
        <v>8.9999999999999993E-3</v>
      </c>
      <c r="IS98">
        <v>0.52499999999992042</v>
      </c>
      <c r="IT98">
        <v>0</v>
      </c>
      <c r="IU98">
        <v>0</v>
      </c>
      <c r="IV98">
        <v>0</v>
      </c>
      <c r="IW98">
        <v>9.5049999999954338E-3</v>
      </c>
      <c r="IX98">
        <v>0</v>
      </c>
      <c r="IY98">
        <v>0</v>
      </c>
      <c r="IZ98">
        <v>0</v>
      </c>
      <c r="JA98">
        <v>-1</v>
      </c>
      <c r="JB98">
        <v>-1</v>
      </c>
      <c r="JC98">
        <v>-1</v>
      </c>
      <c r="JD98">
        <v>-1</v>
      </c>
      <c r="JE98">
        <v>4.7</v>
      </c>
      <c r="JF98">
        <v>4.7</v>
      </c>
      <c r="JG98">
        <v>0.15625</v>
      </c>
      <c r="JH98">
        <v>4.99756</v>
      </c>
      <c r="JI98">
        <v>1.4477500000000001</v>
      </c>
      <c r="JJ98">
        <v>2.3168899999999999</v>
      </c>
      <c r="JK98">
        <v>1.3952599999999999</v>
      </c>
      <c r="JL98">
        <v>2.49756</v>
      </c>
      <c r="JM98">
        <v>32.0244</v>
      </c>
      <c r="JN98">
        <v>24.262599999999999</v>
      </c>
      <c r="JO98">
        <v>2</v>
      </c>
      <c r="JP98">
        <v>357.96199999999999</v>
      </c>
      <c r="JQ98">
        <v>503.47199999999998</v>
      </c>
      <c r="JR98">
        <v>21.9998</v>
      </c>
      <c r="JS98">
        <v>25.840399999999999</v>
      </c>
      <c r="JT98">
        <v>30.0002</v>
      </c>
      <c r="JU98">
        <v>26.096699999999998</v>
      </c>
      <c r="JV98">
        <v>26.123799999999999</v>
      </c>
      <c r="JW98">
        <v>-1</v>
      </c>
      <c r="JX98">
        <v>23.9328</v>
      </c>
      <c r="JY98">
        <v>78.354500000000002</v>
      </c>
      <c r="JZ98">
        <v>22</v>
      </c>
      <c r="KA98">
        <v>400</v>
      </c>
      <c r="KB98">
        <v>15.611700000000001</v>
      </c>
      <c r="KC98">
        <v>101.084</v>
      </c>
      <c r="KD98">
        <v>100.72199999999999</v>
      </c>
    </row>
    <row r="99" spans="1:290" x14ac:dyDescent="0.35">
      <c r="A99">
        <v>81</v>
      </c>
      <c r="B99">
        <v>1717108930.5</v>
      </c>
      <c r="C99">
        <v>26100.5</v>
      </c>
      <c r="D99" t="s">
        <v>755</v>
      </c>
      <c r="E99" t="s">
        <v>756</v>
      </c>
      <c r="F99">
        <v>15</v>
      </c>
      <c r="G99">
        <v>1717108922.5</v>
      </c>
      <c r="H99">
        <f t="shared" si="50"/>
        <v>1.3265088291036235E-3</v>
      </c>
      <c r="I99">
        <f t="shared" si="51"/>
        <v>1.3265088291036236</v>
      </c>
      <c r="J99">
        <f t="shared" si="52"/>
        <v>10.290806105433784</v>
      </c>
      <c r="K99">
        <f t="shared" si="53"/>
        <v>444.40454838709672</v>
      </c>
      <c r="L99">
        <f t="shared" si="54"/>
        <v>289.35753485388898</v>
      </c>
      <c r="M99">
        <f t="shared" si="55"/>
        <v>29.127626660900066</v>
      </c>
      <c r="N99">
        <f t="shared" si="56"/>
        <v>44.735139792926248</v>
      </c>
      <c r="O99">
        <f t="shared" si="57"/>
        <v>0.11325290891599338</v>
      </c>
      <c r="P99">
        <f t="shared" si="58"/>
        <v>2.9396919376858692</v>
      </c>
      <c r="Q99">
        <f t="shared" si="59"/>
        <v>0.1108836590048503</v>
      </c>
      <c r="R99">
        <f t="shared" si="60"/>
        <v>6.951102637050019E-2</v>
      </c>
      <c r="S99">
        <f t="shared" si="61"/>
        <v>77.171093351114678</v>
      </c>
      <c r="T99">
        <f t="shared" si="62"/>
        <v>23.498817257790563</v>
      </c>
      <c r="U99">
        <f t="shared" si="63"/>
        <v>23.498817257790563</v>
      </c>
      <c r="V99">
        <f t="shared" si="64"/>
        <v>2.9059856803779844</v>
      </c>
      <c r="W99">
        <f t="shared" si="65"/>
        <v>59.910487761407417</v>
      </c>
      <c r="X99">
        <f t="shared" si="66"/>
        <v>1.7294732494471203</v>
      </c>
      <c r="Y99">
        <f t="shared" si="67"/>
        <v>2.8867620913632361</v>
      </c>
      <c r="Z99">
        <f t="shared" si="68"/>
        <v>1.1765124309308641</v>
      </c>
      <c r="AA99">
        <f t="shared" si="69"/>
        <v>-58.499039363469798</v>
      </c>
      <c r="AB99">
        <f t="shared" si="70"/>
        <v>-17.437582709800321</v>
      </c>
      <c r="AC99">
        <f t="shared" si="71"/>
        <v>-1.235158847921179</v>
      </c>
      <c r="AD99">
        <f t="shared" si="72"/>
        <v>-6.8757007662512137E-4</v>
      </c>
      <c r="AE99">
        <f t="shared" si="73"/>
        <v>10.311952283536669</v>
      </c>
      <c r="AF99">
        <f t="shared" si="74"/>
        <v>1.3302335763318656</v>
      </c>
      <c r="AG99">
        <f t="shared" si="75"/>
        <v>10.290806105433784</v>
      </c>
      <c r="AH99">
        <v>464.73204179159819</v>
      </c>
      <c r="AI99">
        <v>452.18735757575752</v>
      </c>
      <c r="AJ99">
        <v>1.1722981403707779E-3</v>
      </c>
      <c r="AK99">
        <v>67.057176698263845</v>
      </c>
      <c r="AL99">
        <f t="shared" si="76"/>
        <v>1.3265088291036236</v>
      </c>
      <c r="AM99">
        <v>15.61294067350163</v>
      </c>
      <c r="AN99">
        <v>17.176604242424251</v>
      </c>
      <c r="AO99">
        <v>-1.885724650733606E-6</v>
      </c>
      <c r="AP99">
        <v>78.102660436768986</v>
      </c>
      <c r="AQ99">
        <v>122</v>
      </c>
      <c r="AR99">
        <v>24</v>
      </c>
      <c r="AS99">
        <f t="shared" si="77"/>
        <v>1</v>
      </c>
      <c r="AT99">
        <f t="shared" si="78"/>
        <v>0</v>
      </c>
      <c r="AU99">
        <f t="shared" si="79"/>
        <v>53831.124215814001</v>
      </c>
      <c r="AV99" t="s">
        <v>476</v>
      </c>
      <c r="AW99">
        <v>10253.9</v>
      </c>
      <c r="AX99">
        <v>1242.208461538462</v>
      </c>
      <c r="AY99">
        <v>6166.32</v>
      </c>
      <c r="AZ99">
        <f t="shared" si="80"/>
        <v>0.79854946523397063</v>
      </c>
      <c r="BA99">
        <v>-1.9353733883053861</v>
      </c>
      <c r="BB99" t="s">
        <v>757</v>
      </c>
      <c r="BC99">
        <v>10265.200000000001</v>
      </c>
      <c r="BD99">
        <v>2110.5895999999998</v>
      </c>
      <c r="BE99">
        <v>3751.54</v>
      </c>
      <c r="BF99">
        <f t="shared" si="81"/>
        <v>0.43740714479920251</v>
      </c>
      <c r="BG99">
        <v>0.5</v>
      </c>
      <c r="BH99">
        <f t="shared" si="82"/>
        <v>336.57655861104121</v>
      </c>
      <c r="BI99">
        <f t="shared" si="83"/>
        <v>10.290806105433784</v>
      </c>
      <c r="BJ99">
        <f t="shared" si="84"/>
        <v>73.610495754198482</v>
      </c>
      <c r="BK99">
        <f t="shared" si="85"/>
        <v>3.6325106965836386E-2</v>
      </c>
      <c r="BL99">
        <f t="shared" si="86"/>
        <v>0.64367699664671041</v>
      </c>
      <c r="BM99">
        <f t="shared" si="87"/>
        <v>1099.621551849913</v>
      </c>
      <c r="BN99" t="s">
        <v>431</v>
      </c>
      <c r="BO99">
        <v>0</v>
      </c>
      <c r="BP99">
        <f t="shared" si="88"/>
        <v>1099.621551849913</v>
      </c>
      <c r="BQ99">
        <f t="shared" si="89"/>
        <v>0.70688795751880207</v>
      </c>
      <c r="BR99">
        <f t="shared" si="90"/>
        <v>0.61877860578430943</v>
      </c>
      <c r="BS99">
        <f t="shared" si="91"/>
        <v>0.47659832624964393</v>
      </c>
      <c r="BT99">
        <f t="shared" si="92"/>
        <v>0.65393925627143745</v>
      </c>
      <c r="BU99">
        <f t="shared" si="93"/>
        <v>0.49039912705845412</v>
      </c>
      <c r="BV99">
        <f t="shared" si="94"/>
        <v>0.32238493487510217</v>
      </c>
      <c r="BW99">
        <f t="shared" si="95"/>
        <v>0.67761506512489778</v>
      </c>
      <c r="DF99">
        <f t="shared" si="96"/>
        <v>399.98793548387101</v>
      </c>
      <c r="DG99">
        <f t="shared" si="97"/>
        <v>336.57655861104121</v>
      </c>
      <c r="DH99">
        <f t="shared" si="98"/>
        <v>0.84146677625133826</v>
      </c>
      <c r="DI99">
        <f t="shared" si="99"/>
        <v>0.19293355250267666</v>
      </c>
      <c r="DJ99">
        <v>1717108922.5</v>
      </c>
      <c r="DK99">
        <v>444.40454838709672</v>
      </c>
      <c r="DL99">
        <v>457.48145161290319</v>
      </c>
      <c r="DM99">
        <v>17.180806451612899</v>
      </c>
      <c r="DN99">
        <v>15.61277096774193</v>
      </c>
      <c r="DO99">
        <v>443.90654838709668</v>
      </c>
      <c r="DP99">
        <v>17.169806451612899</v>
      </c>
      <c r="DQ99">
        <v>500.26129032258058</v>
      </c>
      <c r="DR99">
        <v>100.563129032258</v>
      </c>
      <c r="DS99">
        <v>9.9971638709677429E-2</v>
      </c>
      <c r="DT99">
        <v>23.38879032258064</v>
      </c>
      <c r="DU99">
        <v>22.91968709677419</v>
      </c>
      <c r="DV99">
        <v>999.90000000000032</v>
      </c>
      <c r="DW99">
        <v>0</v>
      </c>
      <c r="DX99">
        <v>0</v>
      </c>
      <c r="DY99">
        <v>10001.608064516129</v>
      </c>
      <c r="DZ99">
        <v>0</v>
      </c>
      <c r="EA99">
        <v>1.828110000000001</v>
      </c>
      <c r="EB99">
        <v>-13.065638709677421</v>
      </c>
      <c r="EC99">
        <v>452.18387096774188</v>
      </c>
      <c r="ED99">
        <v>464.73735483870968</v>
      </c>
      <c r="EE99">
        <v>1.566020967741935</v>
      </c>
      <c r="EF99">
        <v>457.48145161290319</v>
      </c>
      <c r="EG99">
        <v>15.61277096774193</v>
      </c>
      <c r="EH99">
        <v>1.7275541935483869</v>
      </c>
      <c r="EI99">
        <v>1.5700700000000001</v>
      </c>
      <c r="EJ99">
        <v>15.146261290322579</v>
      </c>
      <c r="EK99">
        <v>13.66815161290323</v>
      </c>
      <c r="EL99">
        <v>399.98793548387101</v>
      </c>
      <c r="EM99">
        <v>0.95000216129032244</v>
      </c>
      <c r="EN99">
        <v>4.9997999999999987E-2</v>
      </c>
      <c r="EO99">
        <v>0</v>
      </c>
      <c r="EP99">
        <v>2110.5912903225808</v>
      </c>
      <c r="EQ99">
        <v>8.8681199999999976</v>
      </c>
      <c r="ER99">
        <v>4653.4809677419362</v>
      </c>
      <c r="ES99">
        <v>3375.299032258064</v>
      </c>
      <c r="ET99">
        <v>36.074193548387093</v>
      </c>
      <c r="EU99">
        <v>38.235774193548373</v>
      </c>
      <c r="EV99">
        <v>37.231709677419353</v>
      </c>
      <c r="EW99">
        <v>38.348580645161277</v>
      </c>
      <c r="EX99">
        <v>38.610774193548373</v>
      </c>
      <c r="EY99">
        <v>371.56387096774199</v>
      </c>
      <c r="EZ99">
        <v>19.556451612903221</v>
      </c>
      <c r="FA99">
        <v>0</v>
      </c>
      <c r="FB99">
        <v>299.60000014305109</v>
      </c>
      <c r="FC99">
        <v>0</v>
      </c>
      <c r="FD99">
        <v>2110.5895999999998</v>
      </c>
      <c r="FE99">
        <v>2.2876923053676479</v>
      </c>
      <c r="FF99">
        <v>1.4392308467517381</v>
      </c>
      <c r="FG99">
        <v>4653.7156000000004</v>
      </c>
      <c r="FH99">
        <v>15</v>
      </c>
      <c r="FI99">
        <v>1717108954.5</v>
      </c>
      <c r="FJ99" t="s">
        <v>758</v>
      </c>
      <c r="FK99">
        <v>1717108954.5</v>
      </c>
      <c r="FL99">
        <v>1717108953.5</v>
      </c>
      <c r="FM99">
        <v>84</v>
      </c>
      <c r="FN99">
        <v>-1.2E-2</v>
      </c>
      <c r="FO99">
        <v>2E-3</v>
      </c>
      <c r="FP99">
        <v>0.498</v>
      </c>
      <c r="FQ99">
        <v>1.0999999999999999E-2</v>
      </c>
      <c r="FR99">
        <v>457</v>
      </c>
      <c r="FS99">
        <v>16</v>
      </c>
      <c r="FT99">
        <v>0.11</v>
      </c>
      <c r="FU99">
        <v>0.06</v>
      </c>
      <c r="FV99">
        <v>-13.056112499999999</v>
      </c>
      <c r="FW99">
        <v>-0.16123564727954071</v>
      </c>
      <c r="FX99">
        <v>3.033594557204377E-2</v>
      </c>
      <c r="FY99">
        <v>1</v>
      </c>
      <c r="FZ99">
        <v>444.41902076769469</v>
      </c>
      <c r="GA99">
        <v>-0.31200013552541478</v>
      </c>
      <c r="GB99">
        <v>3.0239391500707528E-2</v>
      </c>
      <c r="GC99">
        <v>1</v>
      </c>
      <c r="GD99">
        <v>1.56606125</v>
      </c>
      <c r="GE99">
        <v>-1.673583489682677E-3</v>
      </c>
      <c r="GF99">
        <v>4.1417500829962729E-4</v>
      </c>
      <c r="GG99">
        <v>1</v>
      </c>
      <c r="GH99">
        <v>3</v>
      </c>
      <c r="GI99">
        <v>3</v>
      </c>
      <c r="GJ99" t="s">
        <v>433</v>
      </c>
      <c r="GK99">
        <v>2.9923500000000001</v>
      </c>
      <c r="GL99">
        <v>2.74668</v>
      </c>
      <c r="GM99">
        <v>9.7693199999999994E-2</v>
      </c>
      <c r="GN99">
        <v>9.9841299999999994E-2</v>
      </c>
      <c r="GO99">
        <v>9.2611399999999997E-2</v>
      </c>
      <c r="GP99">
        <v>8.6201700000000006E-2</v>
      </c>
      <c r="GQ99">
        <v>26986.9</v>
      </c>
      <c r="GR99">
        <v>24207.5</v>
      </c>
      <c r="GS99">
        <v>30138.5</v>
      </c>
      <c r="GT99">
        <v>27654.5</v>
      </c>
      <c r="GU99">
        <v>36009.199999999997</v>
      </c>
      <c r="GV99">
        <v>35261.9</v>
      </c>
      <c r="GW99">
        <v>42778.7</v>
      </c>
      <c r="GX99">
        <v>41453</v>
      </c>
      <c r="GY99">
        <v>1.7741800000000001</v>
      </c>
      <c r="GZ99">
        <v>1.93832</v>
      </c>
      <c r="HA99">
        <v>5.5544099999999999E-2</v>
      </c>
      <c r="HB99">
        <v>0</v>
      </c>
      <c r="HC99">
        <v>22.005600000000001</v>
      </c>
      <c r="HD99">
        <v>999.9</v>
      </c>
      <c r="HE99">
        <v>54.7</v>
      </c>
      <c r="HF99">
        <v>26.7</v>
      </c>
      <c r="HG99">
        <v>19.1279</v>
      </c>
      <c r="HH99">
        <v>60.817500000000003</v>
      </c>
      <c r="HI99">
        <v>11.5745</v>
      </c>
      <c r="HJ99">
        <v>1</v>
      </c>
      <c r="HK99">
        <v>-8.8854199999999994E-2</v>
      </c>
      <c r="HL99">
        <v>0.25059900000000002</v>
      </c>
      <c r="HM99">
        <v>20.3568</v>
      </c>
      <c r="HN99">
        <v>5.2231300000000003</v>
      </c>
      <c r="HO99">
        <v>12.0076</v>
      </c>
      <c r="HP99">
        <v>4.9743000000000004</v>
      </c>
      <c r="HQ99">
        <v>3.2917000000000001</v>
      </c>
      <c r="HR99">
        <v>9999</v>
      </c>
      <c r="HS99">
        <v>9999</v>
      </c>
      <c r="HT99">
        <v>9999</v>
      </c>
      <c r="HU99">
        <v>999.9</v>
      </c>
      <c r="HV99">
        <v>1.8678600000000001</v>
      </c>
      <c r="HW99">
        <v>1.8591299999999999</v>
      </c>
      <c r="HX99">
        <v>1.8583799999999999</v>
      </c>
      <c r="HY99">
        <v>1.8605</v>
      </c>
      <c r="HZ99">
        <v>1.8647800000000001</v>
      </c>
      <c r="IA99">
        <v>1.86436</v>
      </c>
      <c r="IB99">
        <v>1.86659</v>
      </c>
      <c r="IC99">
        <v>1.8635600000000001</v>
      </c>
      <c r="ID99">
        <v>5</v>
      </c>
      <c r="IE99">
        <v>0</v>
      </c>
      <c r="IF99">
        <v>0</v>
      </c>
      <c r="IG99">
        <v>0</v>
      </c>
      <c r="IH99" t="s">
        <v>434</v>
      </c>
      <c r="II99" t="s">
        <v>435</v>
      </c>
      <c r="IJ99" t="s">
        <v>436</v>
      </c>
      <c r="IK99" t="s">
        <v>436</v>
      </c>
      <c r="IL99" t="s">
        <v>436</v>
      </c>
      <c r="IM99" t="s">
        <v>436</v>
      </c>
      <c r="IN99">
        <v>0</v>
      </c>
      <c r="IO99">
        <v>100</v>
      </c>
      <c r="IP99">
        <v>100</v>
      </c>
      <c r="IQ99">
        <v>0.498</v>
      </c>
      <c r="IR99">
        <v>1.0999999999999999E-2</v>
      </c>
      <c r="IS99">
        <v>0.50929999999993925</v>
      </c>
      <c r="IT99">
        <v>0</v>
      </c>
      <c r="IU99">
        <v>0</v>
      </c>
      <c r="IV99">
        <v>0</v>
      </c>
      <c r="IW99">
        <v>8.9900000000007196E-3</v>
      </c>
      <c r="IX99">
        <v>0</v>
      </c>
      <c r="IY99">
        <v>0</v>
      </c>
      <c r="IZ99">
        <v>0</v>
      </c>
      <c r="JA99">
        <v>-1</v>
      </c>
      <c r="JB99">
        <v>-1</v>
      </c>
      <c r="JC99">
        <v>-1</v>
      </c>
      <c r="JD99">
        <v>-1</v>
      </c>
      <c r="JE99">
        <v>4.7</v>
      </c>
      <c r="JF99">
        <v>4.5999999999999996</v>
      </c>
      <c r="JG99">
        <v>0.155029</v>
      </c>
      <c r="JH99">
        <v>4.99756</v>
      </c>
      <c r="JI99">
        <v>1.4489700000000001</v>
      </c>
      <c r="JJ99">
        <v>2.3168899999999999</v>
      </c>
      <c r="JK99">
        <v>1.3964799999999999</v>
      </c>
      <c r="JL99">
        <v>2.36206</v>
      </c>
      <c r="JM99">
        <v>32.002400000000002</v>
      </c>
      <c r="JN99">
        <v>24.245100000000001</v>
      </c>
      <c r="JO99">
        <v>2</v>
      </c>
      <c r="JP99">
        <v>357.94799999999998</v>
      </c>
      <c r="JQ99">
        <v>503.63499999999999</v>
      </c>
      <c r="JR99">
        <v>21.9999</v>
      </c>
      <c r="JS99">
        <v>25.831700000000001</v>
      </c>
      <c r="JT99">
        <v>30.0001</v>
      </c>
      <c r="JU99">
        <v>26.0901</v>
      </c>
      <c r="JV99">
        <v>26.1173</v>
      </c>
      <c r="JW99">
        <v>-1</v>
      </c>
      <c r="JX99">
        <v>23.924900000000001</v>
      </c>
      <c r="JY99">
        <v>77.897900000000007</v>
      </c>
      <c r="JZ99">
        <v>22</v>
      </c>
      <c r="KA99">
        <v>400</v>
      </c>
      <c r="KB99">
        <v>15.6241</v>
      </c>
      <c r="KC99">
        <v>101.08499999999999</v>
      </c>
      <c r="KD99">
        <v>100.721</v>
      </c>
    </row>
    <row r="100" spans="1:290" x14ac:dyDescent="0.35">
      <c r="A100">
        <v>82</v>
      </c>
      <c r="B100">
        <v>1717109230.5</v>
      </c>
      <c r="C100">
        <v>26400.5</v>
      </c>
      <c r="D100" t="s">
        <v>759</v>
      </c>
      <c r="E100" t="s">
        <v>760</v>
      </c>
      <c r="F100">
        <v>15</v>
      </c>
      <c r="G100">
        <v>1717109222.5</v>
      </c>
      <c r="H100">
        <f t="shared" si="50"/>
        <v>1.3197262399518778E-3</v>
      </c>
      <c r="I100">
        <f t="shared" si="51"/>
        <v>1.3197262399518779</v>
      </c>
      <c r="J100">
        <f t="shared" si="52"/>
        <v>10.199577142993027</v>
      </c>
      <c r="K100">
        <f t="shared" si="53"/>
        <v>440.54380645161302</v>
      </c>
      <c r="L100">
        <f t="shared" si="54"/>
        <v>287.0375667150044</v>
      </c>
      <c r="M100">
        <f t="shared" si="55"/>
        <v>28.895163494152918</v>
      </c>
      <c r="N100">
        <f t="shared" si="56"/>
        <v>44.348150869028395</v>
      </c>
      <c r="O100">
        <f t="shared" si="57"/>
        <v>0.11335357270610608</v>
      </c>
      <c r="P100">
        <f t="shared" si="58"/>
        <v>2.9395549676975641</v>
      </c>
      <c r="Q100">
        <f t="shared" si="59"/>
        <v>0.1109800486135183</v>
      </c>
      <c r="R100">
        <f t="shared" si="60"/>
        <v>6.957164266580762E-2</v>
      </c>
      <c r="S100">
        <f t="shared" si="61"/>
        <v>77.174111895989654</v>
      </c>
      <c r="T100">
        <f t="shared" si="62"/>
        <v>23.427933701761251</v>
      </c>
      <c r="U100">
        <f t="shared" si="63"/>
        <v>23.427933701761251</v>
      </c>
      <c r="V100">
        <f t="shared" si="64"/>
        <v>2.8935883246896461</v>
      </c>
      <c r="W100">
        <f t="shared" si="65"/>
        <v>59.981969420435469</v>
      </c>
      <c r="X100">
        <f t="shared" si="66"/>
        <v>1.7239572258235039</v>
      </c>
      <c r="Y100">
        <f t="shared" si="67"/>
        <v>2.8741257455880782</v>
      </c>
      <c r="Z100">
        <f t="shared" si="68"/>
        <v>1.1696310988661422</v>
      </c>
      <c r="AA100">
        <f t="shared" si="69"/>
        <v>-58.199927181877811</v>
      </c>
      <c r="AB100">
        <f t="shared" si="70"/>
        <v>-17.720545611812671</v>
      </c>
      <c r="AC100">
        <f t="shared" si="71"/>
        <v>-1.2543488889548875</v>
      </c>
      <c r="AD100">
        <f t="shared" si="72"/>
        <v>-7.0978665572241084E-4</v>
      </c>
      <c r="AE100">
        <f t="shared" si="73"/>
        <v>10.242898086944136</v>
      </c>
      <c r="AF100">
        <f t="shared" si="74"/>
        <v>1.3195154674714251</v>
      </c>
      <c r="AG100">
        <f t="shared" si="75"/>
        <v>10.199577142993027</v>
      </c>
      <c r="AH100">
        <v>460.61510395930247</v>
      </c>
      <c r="AI100">
        <v>448.19268484848482</v>
      </c>
      <c r="AJ100">
        <v>-7.1565346893280135E-4</v>
      </c>
      <c r="AK100">
        <v>67.056825356078619</v>
      </c>
      <c r="AL100">
        <f t="shared" si="76"/>
        <v>1.3197262399518779</v>
      </c>
      <c r="AM100">
        <v>15.57008861326301</v>
      </c>
      <c r="AN100">
        <v>17.125794545454539</v>
      </c>
      <c r="AO100">
        <v>-1.1350640064950981E-8</v>
      </c>
      <c r="AP100">
        <v>78.100807481625552</v>
      </c>
      <c r="AQ100">
        <v>122</v>
      </c>
      <c r="AR100">
        <v>24</v>
      </c>
      <c r="AS100">
        <f t="shared" si="77"/>
        <v>1</v>
      </c>
      <c r="AT100">
        <f t="shared" si="78"/>
        <v>0</v>
      </c>
      <c r="AU100">
        <f t="shared" si="79"/>
        <v>53840.383243617493</v>
      </c>
      <c r="AV100" t="s">
        <v>476</v>
      </c>
      <c r="AW100">
        <v>10253.9</v>
      </c>
      <c r="AX100">
        <v>1242.208461538462</v>
      </c>
      <c r="AY100">
        <v>6166.32</v>
      </c>
      <c r="AZ100">
        <f t="shared" si="80"/>
        <v>0.79854946523397063</v>
      </c>
      <c r="BA100">
        <v>-1.9353733883053861</v>
      </c>
      <c r="BB100" t="s">
        <v>761</v>
      </c>
      <c r="BC100">
        <v>10263.4</v>
      </c>
      <c r="BD100">
        <v>2114.0703846153851</v>
      </c>
      <c r="BE100">
        <v>3742.34</v>
      </c>
      <c r="BF100">
        <f t="shared" si="81"/>
        <v>0.43509398274465039</v>
      </c>
      <c r="BG100">
        <v>0.5</v>
      </c>
      <c r="BH100">
        <f t="shared" si="82"/>
        <v>336.59239110928502</v>
      </c>
      <c r="BI100">
        <f t="shared" si="83"/>
        <v>10.199577142993027</v>
      </c>
      <c r="BJ100">
        <f t="shared" si="84"/>
        <v>73.224662004641928</v>
      </c>
      <c r="BK100">
        <f t="shared" si="85"/>
        <v>3.6052361407535295E-2</v>
      </c>
      <c r="BL100">
        <f t="shared" si="86"/>
        <v>0.64771773809969146</v>
      </c>
      <c r="BM100">
        <f t="shared" si="87"/>
        <v>1098.8297643115493</v>
      </c>
      <c r="BN100" t="s">
        <v>431</v>
      </c>
      <c r="BO100">
        <v>0</v>
      </c>
      <c r="BP100">
        <f t="shared" si="88"/>
        <v>1098.8297643115493</v>
      </c>
      <c r="BQ100">
        <f t="shared" si="89"/>
        <v>0.70637895960507358</v>
      </c>
      <c r="BR100">
        <f t="shared" si="90"/>
        <v>0.61594980545273503</v>
      </c>
      <c r="BS100">
        <f t="shared" si="91"/>
        <v>0.47833935286718648</v>
      </c>
      <c r="BT100">
        <f t="shared" si="92"/>
        <v>0.65127357914398953</v>
      </c>
      <c r="BU100">
        <f t="shared" si="93"/>
        <v>0.49226748441147911</v>
      </c>
      <c r="BV100">
        <f t="shared" si="94"/>
        <v>0.32015205571147942</v>
      </c>
      <c r="BW100">
        <f t="shared" si="95"/>
        <v>0.67984794428852058</v>
      </c>
      <c r="DF100">
        <f t="shared" si="96"/>
        <v>400.00716129032247</v>
      </c>
      <c r="DG100">
        <f t="shared" si="97"/>
        <v>336.59239110928502</v>
      </c>
      <c r="DH100">
        <f t="shared" si="98"/>
        <v>0.84146591281896721</v>
      </c>
      <c r="DI100">
        <f t="shared" si="99"/>
        <v>0.19293182563793454</v>
      </c>
      <c r="DJ100">
        <v>1717109222.5</v>
      </c>
      <c r="DK100">
        <v>440.54380645161302</v>
      </c>
      <c r="DL100">
        <v>453.52580645161288</v>
      </c>
      <c r="DM100">
        <v>17.125374193548389</v>
      </c>
      <c r="DN100">
        <v>15.56991612903226</v>
      </c>
      <c r="DO100">
        <v>440.05880645161301</v>
      </c>
      <c r="DP100">
        <v>17.116374193548388</v>
      </c>
      <c r="DQ100">
        <v>500.27125806451619</v>
      </c>
      <c r="DR100">
        <v>100.5668387096774</v>
      </c>
      <c r="DS100">
        <v>9.9996732258064533E-2</v>
      </c>
      <c r="DT100">
        <v>23.31611612903226</v>
      </c>
      <c r="DU100">
        <v>22.87161935483871</v>
      </c>
      <c r="DV100">
        <v>999.90000000000032</v>
      </c>
      <c r="DW100">
        <v>0</v>
      </c>
      <c r="DX100">
        <v>0</v>
      </c>
      <c r="DY100">
        <v>10000.459677419351</v>
      </c>
      <c r="DZ100">
        <v>0</v>
      </c>
      <c r="EA100">
        <v>1.828110000000001</v>
      </c>
      <c r="EB100">
        <v>-12.96923870967742</v>
      </c>
      <c r="EC100">
        <v>448.2334516129032</v>
      </c>
      <c r="ED100">
        <v>460.69874193548378</v>
      </c>
      <c r="EE100">
        <v>1.5570609677419349</v>
      </c>
      <c r="EF100">
        <v>453.52580645161288</v>
      </c>
      <c r="EG100">
        <v>15.56991612903226</v>
      </c>
      <c r="EH100">
        <v>1.7224051612903231</v>
      </c>
      <c r="EI100">
        <v>1.5658164516129029</v>
      </c>
      <c r="EJ100">
        <v>15.099838709677419</v>
      </c>
      <c r="EK100">
        <v>13.62645483870968</v>
      </c>
      <c r="EL100">
        <v>400.00716129032247</v>
      </c>
      <c r="EM100">
        <v>0.95002503225806445</v>
      </c>
      <c r="EN100">
        <v>4.9975119354838698E-2</v>
      </c>
      <c r="EO100">
        <v>0</v>
      </c>
      <c r="EP100">
        <v>2114.0770967741942</v>
      </c>
      <c r="EQ100">
        <v>8.8681199999999976</v>
      </c>
      <c r="ER100">
        <v>4660.3932258064506</v>
      </c>
      <c r="ES100">
        <v>3375.492258064517</v>
      </c>
      <c r="ET100">
        <v>35.939322580645161</v>
      </c>
      <c r="EU100">
        <v>39.227548387096768</v>
      </c>
      <c r="EV100">
        <v>37.279967741935486</v>
      </c>
      <c r="EW100">
        <v>39.757806451612893</v>
      </c>
      <c r="EX100">
        <v>39.316290322580628</v>
      </c>
      <c r="EY100">
        <v>371.5922580645161</v>
      </c>
      <c r="EZ100">
        <v>19.545806451612901</v>
      </c>
      <c r="FA100">
        <v>0</v>
      </c>
      <c r="FB100">
        <v>299.60000014305109</v>
      </c>
      <c r="FC100">
        <v>0</v>
      </c>
      <c r="FD100">
        <v>2114.0703846153851</v>
      </c>
      <c r="FE100">
        <v>0.56581197723157484</v>
      </c>
      <c r="FF100">
        <v>12.84547016775949</v>
      </c>
      <c r="FG100">
        <v>4660.456538461538</v>
      </c>
      <c r="FH100">
        <v>15</v>
      </c>
      <c r="FI100">
        <v>1717109251.5</v>
      </c>
      <c r="FJ100" t="s">
        <v>762</v>
      </c>
      <c r="FK100">
        <v>1717109247.5</v>
      </c>
      <c r="FL100">
        <v>1717109251.5</v>
      </c>
      <c r="FM100">
        <v>85</v>
      </c>
      <c r="FN100">
        <v>-1.2E-2</v>
      </c>
      <c r="FO100">
        <v>-1E-3</v>
      </c>
      <c r="FP100">
        <v>0.48499999999999999</v>
      </c>
      <c r="FQ100">
        <v>8.9999999999999993E-3</v>
      </c>
      <c r="FR100">
        <v>453</v>
      </c>
      <c r="FS100">
        <v>16</v>
      </c>
      <c r="FT100">
        <v>0.19</v>
      </c>
      <c r="FU100">
        <v>0.05</v>
      </c>
      <c r="FV100">
        <v>-12.97586585365854</v>
      </c>
      <c r="FW100">
        <v>0.45490243902436561</v>
      </c>
      <c r="FX100">
        <v>6.2045438148207031E-2</v>
      </c>
      <c r="FY100">
        <v>1</v>
      </c>
      <c r="FZ100">
        <v>440.55775524046038</v>
      </c>
      <c r="GA100">
        <v>-3.8175765520970899E-3</v>
      </c>
      <c r="GB100">
        <v>1.2170096607612259E-2</v>
      </c>
      <c r="GC100">
        <v>1</v>
      </c>
      <c r="GD100">
        <v>1.556752682926829</v>
      </c>
      <c r="GE100">
        <v>1.7232752613236459E-3</v>
      </c>
      <c r="GF100">
        <v>9.8383526379869682E-4</v>
      </c>
      <c r="GG100">
        <v>1</v>
      </c>
      <c r="GH100">
        <v>3</v>
      </c>
      <c r="GI100">
        <v>3</v>
      </c>
      <c r="GJ100" t="s">
        <v>433</v>
      </c>
      <c r="GK100">
        <v>2.9921899999999999</v>
      </c>
      <c r="GL100">
        <v>2.7465299999999999</v>
      </c>
      <c r="GM100">
        <v>9.70554E-2</v>
      </c>
      <c r="GN100">
        <v>9.9162500000000001E-2</v>
      </c>
      <c r="GO100">
        <v>9.2412599999999998E-2</v>
      </c>
      <c r="GP100">
        <v>8.6052699999999996E-2</v>
      </c>
      <c r="GQ100">
        <v>27005.599999999999</v>
      </c>
      <c r="GR100">
        <v>24225.9</v>
      </c>
      <c r="GS100">
        <v>30138.1</v>
      </c>
      <c r="GT100">
        <v>27654.6</v>
      </c>
      <c r="GU100">
        <v>36016.6</v>
      </c>
      <c r="GV100">
        <v>35267.699999999997</v>
      </c>
      <c r="GW100">
        <v>42778.1</v>
      </c>
      <c r="GX100">
        <v>41453</v>
      </c>
      <c r="GY100">
        <v>1.7744500000000001</v>
      </c>
      <c r="GZ100">
        <v>1.9384300000000001</v>
      </c>
      <c r="HA100">
        <v>5.5432299999999997E-2</v>
      </c>
      <c r="HB100">
        <v>0</v>
      </c>
      <c r="HC100">
        <v>21.9618</v>
      </c>
      <c r="HD100">
        <v>999.9</v>
      </c>
      <c r="HE100">
        <v>54.7</v>
      </c>
      <c r="HF100">
        <v>26.7</v>
      </c>
      <c r="HG100">
        <v>19.1264</v>
      </c>
      <c r="HH100">
        <v>60.877499999999998</v>
      </c>
      <c r="HI100">
        <v>11.9832</v>
      </c>
      <c r="HJ100">
        <v>1</v>
      </c>
      <c r="HK100">
        <v>-8.9806899999999995E-2</v>
      </c>
      <c r="HL100">
        <v>0.23458599999999999</v>
      </c>
      <c r="HM100">
        <v>20.358799999999999</v>
      </c>
      <c r="HN100">
        <v>5.2220800000000001</v>
      </c>
      <c r="HO100">
        <v>12.009499999999999</v>
      </c>
      <c r="HP100">
        <v>4.9737</v>
      </c>
      <c r="HQ100">
        <v>3.2919800000000001</v>
      </c>
      <c r="HR100">
        <v>9999</v>
      </c>
      <c r="HS100">
        <v>9999</v>
      </c>
      <c r="HT100">
        <v>9999</v>
      </c>
      <c r="HU100">
        <v>999.9</v>
      </c>
      <c r="HV100">
        <v>1.8678300000000001</v>
      </c>
      <c r="HW100">
        <v>1.8591299999999999</v>
      </c>
      <c r="HX100">
        <v>1.8583700000000001</v>
      </c>
      <c r="HY100">
        <v>1.8605</v>
      </c>
      <c r="HZ100">
        <v>1.86476</v>
      </c>
      <c r="IA100">
        <v>1.86432</v>
      </c>
      <c r="IB100">
        <v>1.86653</v>
      </c>
      <c r="IC100">
        <v>1.8634500000000001</v>
      </c>
      <c r="ID100">
        <v>5</v>
      </c>
      <c r="IE100">
        <v>0</v>
      </c>
      <c r="IF100">
        <v>0</v>
      </c>
      <c r="IG100">
        <v>0</v>
      </c>
      <c r="IH100" t="s">
        <v>434</v>
      </c>
      <c r="II100" t="s">
        <v>435</v>
      </c>
      <c r="IJ100" t="s">
        <v>436</v>
      </c>
      <c r="IK100" t="s">
        <v>436</v>
      </c>
      <c r="IL100" t="s">
        <v>436</v>
      </c>
      <c r="IM100" t="s">
        <v>436</v>
      </c>
      <c r="IN100">
        <v>0</v>
      </c>
      <c r="IO100">
        <v>100</v>
      </c>
      <c r="IP100">
        <v>100</v>
      </c>
      <c r="IQ100">
        <v>0.48499999999999999</v>
      </c>
      <c r="IR100">
        <v>8.9999999999999993E-3</v>
      </c>
      <c r="IS100">
        <v>0.49770000000006581</v>
      </c>
      <c r="IT100">
        <v>0</v>
      </c>
      <c r="IU100">
        <v>0</v>
      </c>
      <c r="IV100">
        <v>0</v>
      </c>
      <c r="IW100">
        <v>1.0609999999994461E-2</v>
      </c>
      <c r="IX100">
        <v>0</v>
      </c>
      <c r="IY100">
        <v>0</v>
      </c>
      <c r="IZ100">
        <v>0</v>
      </c>
      <c r="JA100">
        <v>-1</v>
      </c>
      <c r="JB100">
        <v>-1</v>
      </c>
      <c r="JC100">
        <v>-1</v>
      </c>
      <c r="JD100">
        <v>-1</v>
      </c>
      <c r="JE100">
        <v>4.5999999999999996</v>
      </c>
      <c r="JF100">
        <v>4.5999999999999996</v>
      </c>
      <c r="JG100">
        <v>0.155029</v>
      </c>
      <c r="JH100">
        <v>4.99756</v>
      </c>
      <c r="JI100">
        <v>1.4477500000000001</v>
      </c>
      <c r="JJ100">
        <v>2.3168899999999999</v>
      </c>
      <c r="JK100">
        <v>1.3952599999999999</v>
      </c>
      <c r="JL100">
        <v>2.4841299999999999</v>
      </c>
      <c r="JM100">
        <v>32.002400000000002</v>
      </c>
      <c r="JN100">
        <v>24.262599999999999</v>
      </c>
      <c r="JO100">
        <v>2</v>
      </c>
      <c r="JP100">
        <v>358.01499999999999</v>
      </c>
      <c r="JQ100">
        <v>503.60500000000002</v>
      </c>
      <c r="JR100">
        <v>22</v>
      </c>
      <c r="JS100">
        <v>25.820699999999999</v>
      </c>
      <c r="JT100">
        <v>30.0001</v>
      </c>
      <c r="JU100">
        <v>26.0791</v>
      </c>
      <c r="JV100">
        <v>26.106300000000001</v>
      </c>
      <c r="JW100">
        <v>-1</v>
      </c>
      <c r="JX100">
        <v>23.873200000000001</v>
      </c>
      <c r="JY100">
        <v>77.958500000000001</v>
      </c>
      <c r="JZ100">
        <v>22</v>
      </c>
      <c r="KA100">
        <v>400</v>
      </c>
      <c r="KB100">
        <v>15.587999999999999</v>
      </c>
      <c r="KC100">
        <v>101.083</v>
      </c>
      <c r="KD100">
        <v>100.721</v>
      </c>
    </row>
    <row r="101" spans="1:290" x14ac:dyDescent="0.35">
      <c r="A101">
        <v>83</v>
      </c>
      <c r="B101">
        <v>1717109530.5</v>
      </c>
      <c r="C101">
        <v>26700.5</v>
      </c>
      <c r="D101" t="s">
        <v>763</v>
      </c>
      <c r="E101" t="s">
        <v>764</v>
      </c>
      <c r="F101">
        <v>15</v>
      </c>
      <c r="G101">
        <v>1717109522.5</v>
      </c>
      <c r="H101">
        <f t="shared" si="50"/>
        <v>1.309125224425595E-3</v>
      </c>
      <c r="I101">
        <f t="shared" si="51"/>
        <v>1.3091252244255951</v>
      </c>
      <c r="J101">
        <f t="shared" si="52"/>
        <v>10.120533696960088</v>
      </c>
      <c r="K101">
        <f t="shared" si="53"/>
        <v>436.70367741935468</v>
      </c>
      <c r="L101">
        <f t="shared" si="54"/>
        <v>283.11845129093513</v>
      </c>
      <c r="M101">
        <f t="shared" si="55"/>
        <v>28.500691898069121</v>
      </c>
      <c r="N101">
        <f t="shared" si="56"/>
        <v>43.961659524948452</v>
      </c>
      <c r="O101">
        <f t="shared" si="57"/>
        <v>0.11234439565501558</v>
      </c>
      <c r="P101">
        <f t="shared" si="58"/>
        <v>2.9389520092498413</v>
      </c>
      <c r="Q101">
        <f t="shared" si="59"/>
        <v>0.11001200982891912</v>
      </c>
      <c r="R101">
        <f t="shared" si="60"/>
        <v>6.8963028650952843E-2</v>
      </c>
      <c r="S101">
        <f t="shared" si="61"/>
        <v>77.170692547546537</v>
      </c>
      <c r="T101">
        <f t="shared" si="62"/>
        <v>23.483989711168263</v>
      </c>
      <c r="U101">
        <f t="shared" si="63"/>
        <v>23.483989711168263</v>
      </c>
      <c r="V101">
        <f t="shared" si="64"/>
        <v>2.9033885444038576</v>
      </c>
      <c r="W101">
        <f t="shared" si="65"/>
        <v>60.104741076648125</v>
      </c>
      <c r="X101">
        <f t="shared" si="66"/>
        <v>1.7330536078098921</v>
      </c>
      <c r="Y101">
        <f t="shared" si="67"/>
        <v>2.8833891915445209</v>
      </c>
      <c r="Z101">
        <f t="shared" si="68"/>
        <v>1.1703349365939655</v>
      </c>
      <c r="AA101">
        <f t="shared" si="69"/>
        <v>-57.73242239716874</v>
      </c>
      <c r="AB101">
        <f t="shared" si="70"/>
        <v>-18.153074985955332</v>
      </c>
      <c r="AC101">
        <f t="shared" si="71"/>
        <v>-1.2859406017546553</v>
      </c>
      <c r="AD101">
        <f t="shared" si="72"/>
        <v>-7.454373321955643E-4</v>
      </c>
      <c r="AE101">
        <f t="shared" si="73"/>
        <v>10.097995391363847</v>
      </c>
      <c r="AF101">
        <f t="shared" si="74"/>
        <v>1.3079285060337476</v>
      </c>
      <c r="AG101">
        <f t="shared" si="75"/>
        <v>10.120533696960088</v>
      </c>
      <c r="AH101">
        <v>456.63693727194112</v>
      </c>
      <c r="AI101">
        <v>444.30483636363653</v>
      </c>
      <c r="AJ101">
        <v>1.6244816299325159E-4</v>
      </c>
      <c r="AK101">
        <v>67.056719339127241</v>
      </c>
      <c r="AL101">
        <f t="shared" si="76"/>
        <v>1.3091252244255951</v>
      </c>
      <c r="AM101">
        <v>15.67285777707098</v>
      </c>
      <c r="AN101">
        <v>17.21589757575758</v>
      </c>
      <c r="AO101">
        <v>1.9457418613904E-6</v>
      </c>
      <c r="AP101">
        <v>78.100088902601385</v>
      </c>
      <c r="AQ101">
        <v>122</v>
      </c>
      <c r="AR101">
        <v>24</v>
      </c>
      <c r="AS101">
        <f t="shared" si="77"/>
        <v>1</v>
      </c>
      <c r="AT101">
        <f t="shared" si="78"/>
        <v>0</v>
      </c>
      <c r="AU101">
        <f t="shared" si="79"/>
        <v>53812.990404144206</v>
      </c>
      <c r="AV101" t="s">
        <v>476</v>
      </c>
      <c r="AW101">
        <v>10253.9</v>
      </c>
      <c r="AX101">
        <v>1242.208461538462</v>
      </c>
      <c r="AY101">
        <v>6166.32</v>
      </c>
      <c r="AZ101">
        <f t="shared" si="80"/>
        <v>0.79854946523397063</v>
      </c>
      <c r="BA101">
        <v>-1.9353733883053861</v>
      </c>
      <c r="BB101" t="s">
        <v>765</v>
      </c>
      <c r="BC101">
        <v>10266.4</v>
      </c>
      <c r="BD101">
        <v>2119.7430769230768</v>
      </c>
      <c r="BE101">
        <v>3736.21</v>
      </c>
      <c r="BF101">
        <f t="shared" si="81"/>
        <v>0.43264884015537752</v>
      </c>
      <c r="BG101">
        <v>0.5</v>
      </c>
      <c r="BH101">
        <f t="shared" si="82"/>
        <v>336.5740030479667</v>
      </c>
      <c r="BI101">
        <f t="shared" si="83"/>
        <v>10.120533696960088</v>
      </c>
      <c r="BJ101">
        <f t="shared" si="84"/>
        <v>72.809176022577645</v>
      </c>
      <c r="BK101">
        <f t="shared" si="85"/>
        <v>3.5819483905735083E-2</v>
      </c>
      <c r="BL101">
        <f t="shared" si="86"/>
        <v>0.65042114870416801</v>
      </c>
      <c r="BM101">
        <f t="shared" si="87"/>
        <v>1098.3006644893944</v>
      </c>
      <c r="BN101" t="s">
        <v>431</v>
      </c>
      <c r="BO101">
        <v>0</v>
      </c>
      <c r="BP101">
        <f t="shared" si="88"/>
        <v>1098.3006644893944</v>
      </c>
      <c r="BQ101">
        <f t="shared" si="89"/>
        <v>0.70603882959218178</v>
      </c>
      <c r="BR101">
        <f t="shared" si="90"/>
        <v>0.61278335131409378</v>
      </c>
      <c r="BS101">
        <f t="shared" si="91"/>
        <v>0.47949895987426511</v>
      </c>
      <c r="BT101">
        <f t="shared" si="92"/>
        <v>0.64814191096051399</v>
      </c>
      <c r="BU101">
        <f t="shared" si="93"/>
        <v>0.49351237903909256</v>
      </c>
      <c r="BV101">
        <f t="shared" si="94"/>
        <v>0.31750091285271853</v>
      </c>
      <c r="BW101">
        <f t="shared" si="95"/>
        <v>0.68249908714728147</v>
      </c>
      <c r="DF101">
        <f t="shared" si="96"/>
        <v>399.98477419354828</v>
      </c>
      <c r="DG101">
        <f t="shared" si="97"/>
        <v>336.5740030479667</v>
      </c>
      <c r="DH101">
        <f t="shared" si="98"/>
        <v>0.84146703765554387</v>
      </c>
      <c r="DI101">
        <f t="shared" si="99"/>
        <v>0.19293407531108792</v>
      </c>
      <c r="DJ101">
        <v>1717109522.5</v>
      </c>
      <c r="DK101">
        <v>436.70367741935468</v>
      </c>
      <c r="DL101">
        <v>449.4996129032258</v>
      </c>
      <c r="DM101">
        <v>17.21570322580645</v>
      </c>
      <c r="DN101">
        <v>15.67406129032258</v>
      </c>
      <c r="DO101">
        <v>436.25367741935469</v>
      </c>
      <c r="DP101">
        <v>17.205703225806449</v>
      </c>
      <c r="DQ101">
        <v>500.27632258064523</v>
      </c>
      <c r="DR101">
        <v>100.56699999999999</v>
      </c>
      <c r="DS101">
        <v>0.10002388387096769</v>
      </c>
      <c r="DT101">
        <v>23.369419354838708</v>
      </c>
      <c r="DU101">
        <v>22.9011064516129</v>
      </c>
      <c r="DV101">
        <v>999.90000000000032</v>
      </c>
      <c r="DW101">
        <v>0</v>
      </c>
      <c r="DX101">
        <v>0</v>
      </c>
      <c r="DY101">
        <v>9997.0129032258064</v>
      </c>
      <c r="DZ101">
        <v>0</v>
      </c>
      <c r="EA101">
        <v>1.828110000000001</v>
      </c>
      <c r="EB101">
        <v>-12.760687096774189</v>
      </c>
      <c r="EC101">
        <v>444.38912903225798</v>
      </c>
      <c r="ED101">
        <v>456.65732258064509</v>
      </c>
      <c r="EE101">
        <v>1.5409212903225811</v>
      </c>
      <c r="EF101">
        <v>449.4996129032258</v>
      </c>
      <c r="EG101">
        <v>15.67406129032258</v>
      </c>
      <c r="EH101">
        <v>1.7312583870967739</v>
      </c>
      <c r="EI101">
        <v>1.5762919354838709</v>
      </c>
      <c r="EJ101">
        <v>15.179580645161289</v>
      </c>
      <c r="EK101">
        <v>13.728974193548391</v>
      </c>
      <c r="EL101">
        <v>399.98477419354828</v>
      </c>
      <c r="EM101">
        <v>0.94999993548387085</v>
      </c>
      <c r="EN101">
        <v>5.0000238709677403E-2</v>
      </c>
      <c r="EO101">
        <v>0</v>
      </c>
      <c r="EP101">
        <v>2119.706451612903</v>
      </c>
      <c r="EQ101">
        <v>8.8681199999999976</v>
      </c>
      <c r="ER101">
        <v>4672.8364516129041</v>
      </c>
      <c r="ES101">
        <v>3375.2690322580638</v>
      </c>
      <c r="ET101">
        <v>36.058</v>
      </c>
      <c r="EU101">
        <v>38.243870967741927</v>
      </c>
      <c r="EV101">
        <v>37.229677419354829</v>
      </c>
      <c r="EW101">
        <v>38.322161290322569</v>
      </c>
      <c r="EX101">
        <v>38.584354838709658</v>
      </c>
      <c r="EY101">
        <v>371.56161290322581</v>
      </c>
      <c r="EZ101">
        <v>19.559999999999992</v>
      </c>
      <c r="FA101">
        <v>0</v>
      </c>
      <c r="FB101">
        <v>299.40000009536737</v>
      </c>
      <c r="FC101">
        <v>0</v>
      </c>
      <c r="FD101">
        <v>2119.7430769230768</v>
      </c>
      <c r="FE101">
        <v>2.8013675260480748</v>
      </c>
      <c r="FF101">
        <v>1.0769229979398951</v>
      </c>
      <c r="FG101">
        <v>4673.0076923076931</v>
      </c>
      <c r="FH101">
        <v>15</v>
      </c>
      <c r="FI101">
        <v>1717109552</v>
      </c>
      <c r="FJ101" t="s">
        <v>766</v>
      </c>
      <c r="FK101">
        <v>1717109550.5</v>
      </c>
      <c r="FL101">
        <v>1717109552</v>
      </c>
      <c r="FM101">
        <v>86</v>
      </c>
      <c r="FN101">
        <v>-3.5000000000000003E-2</v>
      </c>
      <c r="FO101">
        <v>1E-3</v>
      </c>
      <c r="FP101">
        <v>0.45</v>
      </c>
      <c r="FQ101">
        <v>0.01</v>
      </c>
      <c r="FR101">
        <v>449</v>
      </c>
      <c r="FS101">
        <v>16</v>
      </c>
      <c r="FT101">
        <v>0.16</v>
      </c>
      <c r="FU101">
        <v>0.06</v>
      </c>
      <c r="FV101">
        <v>-12.777780487804881</v>
      </c>
      <c r="FW101">
        <v>0.22328362369339519</v>
      </c>
      <c r="FX101">
        <v>6.0236259315693007E-2</v>
      </c>
      <c r="FY101">
        <v>1</v>
      </c>
      <c r="FZ101">
        <v>436.74148869509162</v>
      </c>
      <c r="GA101">
        <v>-0.81015410827536649</v>
      </c>
      <c r="GB101">
        <v>6.1016867799281449E-2</v>
      </c>
      <c r="GC101">
        <v>1</v>
      </c>
      <c r="GD101">
        <v>1.54094512195122</v>
      </c>
      <c r="GE101">
        <v>5.6644599303114652E-3</v>
      </c>
      <c r="GF101">
        <v>1.34368463553097E-3</v>
      </c>
      <c r="GG101">
        <v>1</v>
      </c>
      <c r="GH101">
        <v>3</v>
      </c>
      <c r="GI101">
        <v>3</v>
      </c>
      <c r="GJ101" t="s">
        <v>433</v>
      </c>
      <c r="GK101">
        <v>2.99214</v>
      </c>
      <c r="GL101">
        <v>2.7464</v>
      </c>
      <c r="GM101">
        <v>9.6424700000000002E-2</v>
      </c>
      <c r="GN101">
        <v>9.8514000000000004E-2</v>
      </c>
      <c r="GO101">
        <v>9.27732E-2</v>
      </c>
      <c r="GP101">
        <v>8.6474899999999993E-2</v>
      </c>
      <c r="GQ101">
        <v>27026</v>
      </c>
      <c r="GR101">
        <v>24244</v>
      </c>
      <c r="GS101">
        <v>30139.7</v>
      </c>
      <c r="GT101">
        <v>27655.3</v>
      </c>
      <c r="GU101">
        <v>36004.1</v>
      </c>
      <c r="GV101">
        <v>35251.9</v>
      </c>
      <c r="GW101">
        <v>42780.6</v>
      </c>
      <c r="GX101">
        <v>41454</v>
      </c>
      <c r="GY101">
        <v>1.77475</v>
      </c>
      <c r="GZ101">
        <v>1.93895</v>
      </c>
      <c r="HA101">
        <v>5.7574399999999998E-2</v>
      </c>
      <c r="HB101">
        <v>0</v>
      </c>
      <c r="HC101">
        <v>21.9573</v>
      </c>
      <c r="HD101">
        <v>999.9</v>
      </c>
      <c r="HE101">
        <v>54.6</v>
      </c>
      <c r="HF101">
        <v>26.7</v>
      </c>
      <c r="HG101">
        <v>19.091799999999999</v>
      </c>
      <c r="HH101">
        <v>60.577500000000001</v>
      </c>
      <c r="HI101">
        <v>12.135400000000001</v>
      </c>
      <c r="HJ101">
        <v>1</v>
      </c>
      <c r="HK101">
        <v>-9.1288099999999997E-2</v>
      </c>
      <c r="HL101">
        <v>0.23197200000000001</v>
      </c>
      <c r="HM101">
        <v>20.356999999999999</v>
      </c>
      <c r="HN101">
        <v>5.2225299999999999</v>
      </c>
      <c r="HO101">
        <v>12.009399999999999</v>
      </c>
      <c r="HP101">
        <v>4.9744000000000002</v>
      </c>
      <c r="HQ101">
        <v>3.2919800000000001</v>
      </c>
      <c r="HR101">
        <v>9999</v>
      </c>
      <c r="HS101">
        <v>9999</v>
      </c>
      <c r="HT101">
        <v>9999</v>
      </c>
      <c r="HU101">
        <v>999.9</v>
      </c>
      <c r="HV101">
        <v>1.8678300000000001</v>
      </c>
      <c r="HW101">
        <v>1.8591299999999999</v>
      </c>
      <c r="HX101">
        <v>1.8583700000000001</v>
      </c>
      <c r="HY101">
        <v>1.8605</v>
      </c>
      <c r="HZ101">
        <v>1.8647800000000001</v>
      </c>
      <c r="IA101">
        <v>1.8643400000000001</v>
      </c>
      <c r="IB101">
        <v>1.8665400000000001</v>
      </c>
      <c r="IC101">
        <v>1.8635299999999999</v>
      </c>
      <c r="ID101">
        <v>5</v>
      </c>
      <c r="IE101">
        <v>0</v>
      </c>
      <c r="IF101">
        <v>0</v>
      </c>
      <c r="IG101">
        <v>0</v>
      </c>
      <c r="IH101" t="s">
        <v>434</v>
      </c>
      <c r="II101" t="s">
        <v>435</v>
      </c>
      <c r="IJ101" t="s">
        <v>436</v>
      </c>
      <c r="IK101" t="s">
        <v>436</v>
      </c>
      <c r="IL101" t="s">
        <v>436</v>
      </c>
      <c r="IM101" t="s">
        <v>436</v>
      </c>
      <c r="IN101">
        <v>0</v>
      </c>
      <c r="IO101">
        <v>100</v>
      </c>
      <c r="IP101">
        <v>100</v>
      </c>
      <c r="IQ101">
        <v>0.45</v>
      </c>
      <c r="IR101">
        <v>0.01</v>
      </c>
      <c r="IS101">
        <v>0.48529999999999518</v>
      </c>
      <c r="IT101">
        <v>0</v>
      </c>
      <c r="IU101">
        <v>0</v>
      </c>
      <c r="IV101">
        <v>0</v>
      </c>
      <c r="IW101">
        <v>9.2700000000007776E-3</v>
      </c>
      <c r="IX101">
        <v>0</v>
      </c>
      <c r="IY101">
        <v>0</v>
      </c>
      <c r="IZ101">
        <v>0</v>
      </c>
      <c r="JA101">
        <v>-1</v>
      </c>
      <c r="JB101">
        <v>-1</v>
      </c>
      <c r="JC101">
        <v>-1</v>
      </c>
      <c r="JD101">
        <v>-1</v>
      </c>
      <c r="JE101">
        <v>4.7</v>
      </c>
      <c r="JF101">
        <v>4.7</v>
      </c>
      <c r="JG101">
        <v>0.155029</v>
      </c>
      <c r="JH101">
        <v>4.99756</v>
      </c>
      <c r="JI101">
        <v>1.4477500000000001</v>
      </c>
      <c r="JJ101">
        <v>2.3168899999999999</v>
      </c>
      <c r="JK101">
        <v>1.3964799999999999</v>
      </c>
      <c r="JL101">
        <v>2.52075</v>
      </c>
      <c r="JM101">
        <v>32.002400000000002</v>
      </c>
      <c r="JN101">
        <v>24.253900000000002</v>
      </c>
      <c r="JO101">
        <v>2</v>
      </c>
      <c r="JP101">
        <v>358.06900000000002</v>
      </c>
      <c r="JQ101">
        <v>503.834</v>
      </c>
      <c r="JR101">
        <v>22</v>
      </c>
      <c r="JS101">
        <v>25.8034</v>
      </c>
      <c r="JT101">
        <v>30</v>
      </c>
      <c r="JU101">
        <v>26.063700000000001</v>
      </c>
      <c r="JV101">
        <v>26.091699999999999</v>
      </c>
      <c r="JW101">
        <v>-1</v>
      </c>
      <c r="JX101">
        <v>23.173999999999999</v>
      </c>
      <c r="JY101">
        <v>77.660899999999998</v>
      </c>
      <c r="JZ101">
        <v>22</v>
      </c>
      <c r="KA101">
        <v>400</v>
      </c>
      <c r="KB101">
        <v>15.635899999999999</v>
      </c>
      <c r="KC101">
        <v>101.089</v>
      </c>
      <c r="KD101">
        <v>100.724</v>
      </c>
    </row>
    <row r="102" spans="1:290" x14ac:dyDescent="0.35">
      <c r="A102">
        <v>84</v>
      </c>
      <c r="B102">
        <v>1717109830.5</v>
      </c>
      <c r="C102">
        <v>27000.5</v>
      </c>
      <c r="D102" t="s">
        <v>767</v>
      </c>
      <c r="E102" t="s">
        <v>768</v>
      </c>
      <c r="F102">
        <v>15</v>
      </c>
      <c r="G102">
        <v>1717109822.75</v>
      </c>
      <c r="H102">
        <f t="shared" si="50"/>
        <v>1.3118409996527268E-3</v>
      </c>
      <c r="I102">
        <f t="shared" si="51"/>
        <v>1.3118409996527267</v>
      </c>
      <c r="J102">
        <f t="shared" si="52"/>
        <v>10.057441964411474</v>
      </c>
      <c r="K102">
        <f t="shared" si="53"/>
        <v>433.36606666666671</v>
      </c>
      <c r="L102">
        <f t="shared" si="54"/>
        <v>281.6069900719362</v>
      </c>
      <c r="M102">
        <f t="shared" si="55"/>
        <v>28.349738223871306</v>
      </c>
      <c r="N102">
        <f t="shared" si="56"/>
        <v>43.627519835251121</v>
      </c>
      <c r="O102">
        <f t="shared" si="57"/>
        <v>0.11300440024420684</v>
      </c>
      <c r="P102">
        <f t="shared" si="58"/>
        <v>2.9429877528924191</v>
      </c>
      <c r="Q102">
        <f t="shared" si="59"/>
        <v>0.11064800226509298</v>
      </c>
      <c r="R102">
        <f t="shared" si="60"/>
        <v>6.9362621896154497E-2</v>
      </c>
      <c r="S102">
        <f t="shared" si="61"/>
        <v>77.171715207139542</v>
      </c>
      <c r="T102">
        <f t="shared" si="62"/>
        <v>23.431921863835932</v>
      </c>
      <c r="U102">
        <f t="shared" si="63"/>
        <v>23.431921863835932</v>
      </c>
      <c r="V102">
        <f t="shared" si="64"/>
        <v>2.8942846140881557</v>
      </c>
      <c r="W102">
        <f t="shared" si="65"/>
        <v>60.119578713208369</v>
      </c>
      <c r="X102">
        <f t="shared" si="66"/>
        <v>1.7281290237569242</v>
      </c>
      <c r="Y102">
        <f t="shared" si="67"/>
        <v>2.8744862501460804</v>
      </c>
      <c r="Z102">
        <f t="shared" si="68"/>
        <v>1.1661555903312315</v>
      </c>
      <c r="AA102">
        <f t="shared" si="69"/>
        <v>-57.852188084685253</v>
      </c>
      <c r="AB102">
        <f t="shared" si="70"/>
        <v>-18.044436563701623</v>
      </c>
      <c r="AC102">
        <f t="shared" si="71"/>
        <v>-1.275824826613525</v>
      </c>
      <c r="AD102">
        <f t="shared" si="72"/>
        <v>-7.3426786086372431E-4</v>
      </c>
      <c r="AE102">
        <f t="shared" si="73"/>
        <v>10.052672370700549</v>
      </c>
      <c r="AF102">
        <f t="shared" si="74"/>
        <v>1.3131491664742194</v>
      </c>
      <c r="AG102">
        <f t="shared" si="75"/>
        <v>10.057441964411474</v>
      </c>
      <c r="AH102">
        <v>453.07586987623739</v>
      </c>
      <c r="AI102">
        <v>440.84960606060599</v>
      </c>
      <c r="AJ102">
        <v>-5.0489351797233023E-3</v>
      </c>
      <c r="AK102">
        <v>67.058491173733501</v>
      </c>
      <c r="AL102">
        <f t="shared" si="76"/>
        <v>1.3118409996527267</v>
      </c>
      <c r="AM102">
        <v>15.6186538331519</v>
      </c>
      <c r="AN102">
        <v>17.165012727272721</v>
      </c>
      <c r="AO102">
        <v>6.3594550831029161E-7</v>
      </c>
      <c r="AP102">
        <v>78.109525481852927</v>
      </c>
      <c r="AQ102">
        <v>122</v>
      </c>
      <c r="AR102">
        <v>24</v>
      </c>
      <c r="AS102">
        <f t="shared" si="77"/>
        <v>1</v>
      </c>
      <c r="AT102">
        <f t="shared" si="78"/>
        <v>0</v>
      </c>
      <c r="AU102">
        <f t="shared" si="79"/>
        <v>53941.012847634418</v>
      </c>
      <c r="AV102" t="s">
        <v>476</v>
      </c>
      <c r="AW102">
        <v>10253.9</v>
      </c>
      <c r="AX102">
        <v>1242.208461538462</v>
      </c>
      <c r="AY102">
        <v>6166.32</v>
      </c>
      <c r="AZ102">
        <f t="shared" si="80"/>
        <v>0.79854946523397063</v>
      </c>
      <c r="BA102">
        <v>-1.9353733883053861</v>
      </c>
      <c r="BB102" t="s">
        <v>769</v>
      </c>
      <c r="BC102">
        <v>10263.700000000001</v>
      </c>
      <c r="BD102">
        <v>2126.3672000000001</v>
      </c>
      <c r="BE102">
        <v>3732.52</v>
      </c>
      <c r="BF102">
        <f t="shared" si="81"/>
        <v>0.43031324681448457</v>
      </c>
      <c r="BG102">
        <v>0.5</v>
      </c>
      <c r="BH102">
        <f t="shared" si="82"/>
        <v>336.58096543690306</v>
      </c>
      <c r="BI102">
        <f t="shared" si="83"/>
        <v>10.057441964411474</v>
      </c>
      <c r="BJ102">
        <f t="shared" si="84"/>
        <v>72.417624026553781</v>
      </c>
      <c r="BK102">
        <f t="shared" si="85"/>
        <v>3.5631294054758678E-2</v>
      </c>
      <c r="BL102">
        <f t="shared" si="86"/>
        <v>0.65205276863888195</v>
      </c>
      <c r="BM102">
        <f t="shared" si="87"/>
        <v>1097.9815773916864</v>
      </c>
      <c r="BN102" t="s">
        <v>431</v>
      </c>
      <c r="BO102">
        <v>0</v>
      </c>
      <c r="BP102">
        <f t="shared" si="88"/>
        <v>1097.9815773916864</v>
      </c>
      <c r="BQ102">
        <f t="shared" si="89"/>
        <v>0.70583370554164837</v>
      </c>
      <c r="BR102">
        <f t="shared" si="90"/>
        <v>0.60965244849601974</v>
      </c>
      <c r="BS102">
        <f t="shared" si="91"/>
        <v>0.48019682133765168</v>
      </c>
      <c r="BT102">
        <f t="shared" si="92"/>
        <v>0.64496059034936937</v>
      </c>
      <c r="BU102">
        <f t="shared" si="93"/>
        <v>0.49426175280351242</v>
      </c>
      <c r="BV102">
        <f t="shared" si="94"/>
        <v>0.31480318030694021</v>
      </c>
      <c r="BW102">
        <f t="shared" si="95"/>
        <v>0.68519681969305979</v>
      </c>
      <c r="DF102">
        <f t="shared" si="96"/>
        <v>399.99343333333331</v>
      </c>
      <c r="DG102">
        <f t="shared" si="97"/>
        <v>336.58096543690306</v>
      </c>
      <c r="DH102">
        <f t="shared" si="98"/>
        <v>0.84146622766282853</v>
      </c>
      <c r="DI102">
        <f t="shared" si="99"/>
        <v>0.19293245532565714</v>
      </c>
      <c r="DJ102">
        <v>1717109822.75</v>
      </c>
      <c r="DK102">
        <v>433.36606666666671</v>
      </c>
      <c r="DL102">
        <v>446.10536666666661</v>
      </c>
      <c r="DM102">
        <v>17.16605666666667</v>
      </c>
      <c r="DN102">
        <v>15.618153333333341</v>
      </c>
      <c r="DO102">
        <v>432.9170666666667</v>
      </c>
      <c r="DP102">
        <v>17.156056666666661</v>
      </c>
      <c r="DQ102">
        <v>500.26673333333332</v>
      </c>
      <c r="DR102">
        <v>100.5713333333333</v>
      </c>
      <c r="DS102">
        <v>9.9954039999999994E-2</v>
      </c>
      <c r="DT102">
        <v>23.31819333333333</v>
      </c>
      <c r="DU102">
        <v>22.875853333333339</v>
      </c>
      <c r="DV102">
        <v>999.9000000000002</v>
      </c>
      <c r="DW102">
        <v>0</v>
      </c>
      <c r="DX102">
        <v>0</v>
      </c>
      <c r="DY102">
        <v>10019.559333333331</v>
      </c>
      <c r="DZ102">
        <v>0</v>
      </c>
      <c r="EA102">
        <v>1.7727100000000009</v>
      </c>
      <c r="EB102">
        <v>-12.73807</v>
      </c>
      <c r="EC102">
        <v>440.93663333333342</v>
      </c>
      <c r="ED102">
        <v>453.18316666666681</v>
      </c>
      <c r="EE102">
        <v>1.548211666666667</v>
      </c>
      <c r="EF102">
        <v>446.10536666666661</v>
      </c>
      <c r="EG102">
        <v>15.618153333333341</v>
      </c>
      <c r="EH102">
        <v>1.726445</v>
      </c>
      <c r="EI102">
        <v>1.5707386666666669</v>
      </c>
      <c r="EJ102">
        <v>15.13627</v>
      </c>
      <c r="EK102">
        <v>13.67470666666666</v>
      </c>
      <c r="EL102">
        <v>399.99343333333331</v>
      </c>
      <c r="EM102">
        <v>0.95001419999999981</v>
      </c>
      <c r="EN102">
        <v>4.9985923333333321E-2</v>
      </c>
      <c r="EO102">
        <v>0</v>
      </c>
      <c r="EP102">
        <v>2126.3883333333329</v>
      </c>
      <c r="EQ102">
        <v>8.8681199999999993</v>
      </c>
      <c r="ER102">
        <v>4682.4963333333326</v>
      </c>
      <c r="ES102">
        <v>3375.3613333333328</v>
      </c>
      <c r="ET102">
        <v>35.883066666666657</v>
      </c>
      <c r="EU102">
        <v>39.082999999999991</v>
      </c>
      <c r="EV102">
        <v>37.199800000000003</v>
      </c>
      <c r="EW102">
        <v>39.608066666666652</v>
      </c>
      <c r="EX102">
        <v>39.241399999999992</v>
      </c>
      <c r="EY102">
        <v>371.57499999999999</v>
      </c>
      <c r="EZ102">
        <v>19.54933333333333</v>
      </c>
      <c r="FA102">
        <v>0</v>
      </c>
      <c r="FB102">
        <v>299.20000004768372</v>
      </c>
      <c r="FC102">
        <v>0</v>
      </c>
      <c r="FD102">
        <v>2126.3672000000001</v>
      </c>
      <c r="FE102">
        <v>-1.557692299984367</v>
      </c>
      <c r="FF102">
        <v>12.439999902619469</v>
      </c>
      <c r="FG102">
        <v>4682.4892</v>
      </c>
      <c r="FH102">
        <v>15</v>
      </c>
      <c r="FI102">
        <v>1717109854.5</v>
      </c>
      <c r="FJ102" t="s">
        <v>770</v>
      </c>
      <c r="FK102">
        <v>1717109854.5</v>
      </c>
      <c r="FL102">
        <v>1717109852.5</v>
      </c>
      <c r="FM102">
        <v>87</v>
      </c>
      <c r="FN102">
        <v>-1E-3</v>
      </c>
      <c r="FO102">
        <v>-1E-3</v>
      </c>
      <c r="FP102">
        <v>0.44900000000000001</v>
      </c>
      <c r="FQ102">
        <v>0.01</v>
      </c>
      <c r="FR102">
        <v>446</v>
      </c>
      <c r="FS102">
        <v>16</v>
      </c>
      <c r="FT102">
        <v>7.0000000000000007E-2</v>
      </c>
      <c r="FU102">
        <v>0.04</v>
      </c>
      <c r="FV102">
        <v>-12.76246341463415</v>
      </c>
      <c r="FW102">
        <v>0.55891777003485565</v>
      </c>
      <c r="FX102">
        <v>7.7432345784601758E-2</v>
      </c>
      <c r="FY102">
        <v>0</v>
      </c>
      <c r="FZ102">
        <v>433.37162211657778</v>
      </c>
      <c r="GA102">
        <v>-0.14803084211811721</v>
      </c>
      <c r="GB102">
        <v>3.6261573607067367E-2</v>
      </c>
      <c r="GC102">
        <v>1</v>
      </c>
      <c r="GD102">
        <v>1.5483697560975609</v>
      </c>
      <c r="GE102">
        <v>-4.8497560975604946E-3</v>
      </c>
      <c r="GF102">
        <v>1.1934812530941549E-3</v>
      </c>
      <c r="GG102">
        <v>1</v>
      </c>
      <c r="GH102">
        <v>2</v>
      </c>
      <c r="GI102">
        <v>3</v>
      </c>
      <c r="GJ102" t="s">
        <v>441</v>
      </c>
      <c r="GK102">
        <v>2.99274</v>
      </c>
      <c r="GL102">
        <v>2.74661</v>
      </c>
      <c r="GM102">
        <v>9.5877299999999999E-2</v>
      </c>
      <c r="GN102">
        <v>9.7977999999999996E-2</v>
      </c>
      <c r="GO102">
        <v>9.2580300000000004E-2</v>
      </c>
      <c r="GP102">
        <v>8.6260799999999999E-2</v>
      </c>
      <c r="GQ102">
        <v>27042.9</v>
      </c>
      <c r="GR102">
        <v>24259.4</v>
      </c>
      <c r="GS102">
        <v>30140.2</v>
      </c>
      <c r="GT102">
        <v>27656.3</v>
      </c>
      <c r="GU102">
        <v>36012.300000000003</v>
      </c>
      <c r="GV102">
        <v>35261.699999999997</v>
      </c>
      <c r="GW102">
        <v>42781.2</v>
      </c>
      <c r="GX102">
        <v>41455.599999999999</v>
      </c>
      <c r="GY102">
        <v>1.7746</v>
      </c>
      <c r="GZ102">
        <v>1.9390000000000001</v>
      </c>
      <c r="HA102">
        <v>5.5879400000000003E-2</v>
      </c>
      <c r="HB102">
        <v>0</v>
      </c>
      <c r="HC102">
        <v>21.9648</v>
      </c>
      <c r="HD102">
        <v>999.9</v>
      </c>
      <c r="HE102">
        <v>54.6</v>
      </c>
      <c r="HF102">
        <v>26.7</v>
      </c>
      <c r="HG102">
        <v>19.0916</v>
      </c>
      <c r="HH102">
        <v>60.727499999999999</v>
      </c>
      <c r="HI102">
        <v>10.8734</v>
      </c>
      <c r="HJ102">
        <v>1</v>
      </c>
      <c r="HK102">
        <v>-9.2393299999999998E-2</v>
      </c>
      <c r="HL102">
        <v>0.224804</v>
      </c>
      <c r="HM102">
        <v>20.358699999999999</v>
      </c>
      <c r="HN102">
        <v>5.2223800000000002</v>
      </c>
      <c r="HO102">
        <v>12.0077</v>
      </c>
      <c r="HP102">
        <v>4.9738499999999997</v>
      </c>
      <c r="HQ102">
        <v>3.2919499999999999</v>
      </c>
      <c r="HR102">
        <v>9999</v>
      </c>
      <c r="HS102">
        <v>9999</v>
      </c>
      <c r="HT102">
        <v>9999</v>
      </c>
      <c r="HU102">
        <v>999.9</v>
      </c>
      <c r="HV102">
        <v>1.8678300000000001</v>
      </c>
      <c r="HW102">
        <v>1.8591299999999999</v>
      </c>
      <c r="HX102">
        <v>1.8583700000000001</v>
      </c>
      <c r="HY102">
        <v>1.8605</v>
      </c>
      <c r="HZ102">
        <v>1.8647800000000001</v>
      </c>
      <c r="IA102">
        <v>1.86433</v>
      </c>
      <c r="IB102">
        <v>1.8665499999999999</v>
      </c>
      <c r="IC102">
        <v>1.86348</v>
      </c>
      <c r="ID102">
        <v>5</v>
      </c>
      <c r="IE102">
        <v>0</v>
      </c>
      <c r="IF102">
        <v>0</v>
      </c>
      <c r="IG102">
        <v>0</v>
      </c>
      <c r="IH102" t="s">
        <v>434</v>
      </c>
      <c r="II102" t="s">
        <v>435</v>
      </c>
      <c r="IJ102" t="s">
        <v>436</v>
      </c>
      <c r="IK102" t="s">
        <v>436</v>
      </c>
      <c r="IL102" t="s">
        <v>436</v>
      </c>
      <c r="IM102" t="s">
        <v>436</v>
      </c>
      <c r="IN102">
        <v>0</v>
      </c>
      <c r="IO102">
        <v>100</v>
      </c>
      <c r="IP102">
        <v>100</v>
      </c>
      <c r="IQ102">
        <v>0.44900000000000001</v>
      </c>
      <c r="IR102">
        <v>0.01</v>
      </c>
      <c r="IS102">
        <v>0.45015000000006472</v>
      </c>
      <c r="IT102">
        <v>0</v>
      </c>
      <c r="IU102">
        <v>0</v>
      </c>
      <c r="IV102">
        <v>0</v>
      </c>
      <c r="IW102">
        <v>1.031904761904379E-2</v>
      </c>
      <c r="IX102">
        <v>0</v>
      </c>
      <c r="IY102">
        <v>0</v>
      </c>
      <c r="IZ102">
        <v>0</v>
      </c>
      <c r="JA102">
        <v>-1</v>
      </c>
      <c r="JB102">
        <v>-1</v>
      </c>
      <c r="JC102">
        <v>-1</v>
      </c>
      <c r="JD102">
        <v>-1</v>
      </c>
      <c r="JE102">
        <v>4.7</v>
      </c>
      <c r="JF102">
        <v>4.5999999999999996</v>
      </c>
      <c r="JG102">
        <v>0.155029</v>
      </c>
      <c r="JH102">
        <v>4.99756</v>
      </c>
      <c r="JI102">
        <v>1.4477500000000001</v>
      </c>
      <c r="JJ102">
        <v>2.3168899999999999</v>
      </c>
      <c r="JK102">
        <v>1.3964799999999999</v>
      </c>
      <c r="JL102">
        <v>2.36084</v>
      </c>
      <c r="JM102">
        <v>31.980499999999999</v>
      </c>
      <c r="JN102">
        <v>24.253900000000002</v>
      </c>
      <c r="JO102">
        <v>2</v>
      </c>
      <c r="JP102">
        <v>357.91</v>
      </c>
      <c r="JQ102">
        <v>503.72500000000002</v>
      </c>
      <c r="JR102">
        <v>22</v>
      </c>
      <c r="JS102">
        <v>25.7881</v>
      </c>
      <c r="JT102">
        <v>30.0001</v>
      </c>
      <c r="JU102">
        <v>26.048300000000001</v>
      </c>
      <c r="JV102">
        <v>26.075900000000001</v>
      </c>
      <c r="JW102">
        <v>-1</v>
      </c>
      <c r="JX102">
        <v>23.372</v>
      </c>
      <c r="JY102">
        <v>77.416399999999996</v>
      </c>
      <c r="JZ102">
        <v>22</v>
      </c>
      <c r="KA102">
        <v>400</v>
      </c>
      <c r="KB102">
        <v>15.564</v>
      </c>
      <c r="KC102">
        <v>101.09099999999999</v>
      </c>
      <c r="KD102">
        <v>100.72799999999999</v>
      </c>
    </row>
    <row r="103" spans="1:290" x14ac:dyDescent="0.35">
      <c r="A103">
        <v>85</v>
      </c>
      <c r="B103">
        <v>1717110130.5</v>
      </c>
      <c r="C103">
        <v>27300.5</v>
      </c>
      <c r="D103" t="s">
        <v>771</v>
      </c>
      <c r="E103" t="s">
        <v>772</v>
      </c>
      <c r="F103">
        <v>15</v>
      </c>
      <c r="G103">
        <v>1717110122.5</v>
      </c>
      <c r="H103">
        <f t="shared" si="50"/>
        <v>1.3151345240134838E-3</v>
      </c>
      <c r="I103">
        <f t="shared" si="51"/>
        <v>1.3151345240134837</v>
      </c>
      <c r="J103">
        <f t="shared" si="52"/>
        <v>10.01918932310322</v>
      </c>
      <c r="K103">
        <f t="shared" si="53"/>
        <v>432.4197419354839</v>
      </c>
      <c r="L103">
        <f t="shared" si="54"/>
        <v>280.7553058972714</v>
      </c>
      <c r="M103">
        <f t="shared" si="55"/>
        <v>28.267532360019839</v>
      </c>
      <c r="N103">
        <f t="shared" si="56"/>
        <v>43.537695607239158</v>
      </c>
      <c r="O103">
        <f t="shared" si="57"/>
        <v>0.11265994350554313</v>
      </c>
      <c r="P103">
        <f t="shared" si="58"/>
        <v>2.9398658454928626</v>
      </c>
      <c r="Q103">
        <f t="shared" si="59"/>
        <v>0.11031529714548845</v>
      </c>
      <c r="R103">
        <f t="shared" si="60"/>
        <v>6.9153653688433611E-2</v>
      </c>
      <c r="S103">
        <f t="shared" si="61"/>
        <v>77.175895630851144</v>
      </c>
      <c r="T103">
        <f t="shared" si="62"/>
        <v>23.490489484091295</v>
      </c>
      <c r="U103">
        <f t="shared" si="63"/>
        <v>23.490489484091295</v>
      </c>
      <c r="V103">
        <f t="shared" si="64"/>
        <v>2.9045267695988919</v>
      </c>
      <c r="W103">
        <f t="shared" si="65"/>
        <v>60.033794288348638</v>
      </c>
      <c r="X103">
        <f t="shared" si="66"/>
        <v>1.7318506816204922</v>
      </c>
      <c r="Y103">
        <f t="shared" si="67"/>
        <v>2.8847929772724856</v>
      </c>
      <c r="Z103">
        <f t="shared" si="68"/>
        <v>1.1726760879783997</v>
      </c>
      <c r="AA103">
        <f t="shared" si="69"/>
        <v>-57.997432508994635</v>
      </c>
      <c r="AB103">
        <f t="shared" si="70"/>
        <v>-17.910717009900981</v>
      </c>
      <c r="AC103">
        <f t="shared" si="71"/>
        <v>-1.268471363640689</v>
      </c>
      <c r="AD103">
        <f t="shared" si="72"/>
        <v>-7.2525168515724658E-4</v>
      </c>
      <c r="AE103">
        <f t="shared" si="73"/>
        <v>10.001655695377602</v>
      </c>
      <c r="AF103">
        <f t="shared" si="74"/>
        <v>1.3162332081272656</v>
      </c>
      <c r="AG103">
        <f t="shared" si="75"/>
        <v>10.01918932310322</v>
      </c>
      <c r="AH103">
        <v>452.13304658313382</v>
      </c>
      <c r="AI103">
        <v>439.92513333333301</v>
      </c>
      <c r="AJ103">
        <v>7.4094331642994397E-5</v>
      </c>
      <c r="AK103">
        <v>67.057428160455714</v>
      </c>
      <c r="AL103">
        <f t="shared" si="76"/>
        <v>1.3151345240134837</v>
      </c>
      <c r="AM103">
        <v>15.64892438448415</v>
      </c>
      <c r="AN103">
        <v>17.19911272727272</v>
      </c>
      <c r="AO103">
        <v>-2.5251249761410468E-6</v>
      </c>
      <c r="AP103">
        <v>78.103980213983249</v>
      </c>
      <c r="AQ103">
        <v>122</v>
      </c>
      <c r="AR103">
        <v>24</v>
      </c>
      <c r="AS103">
        <f t="shared" si="77"/>
        <v>1</v>
      </c>
      <c r="AT103">
        <f t="shared" si="78"/>
        <v>0</v>
      </c>
      <c r="AU103">
        <f t="shared" si="79"/>
        <v>53838.742723808442</v>
      </c>
      <c r="AV103" t="s">
        <v>476</v>
      </c>
      <c r="AW103">
        <v>10253.9</v>
      </c>
      <c r="AX103">
        <v>1242.208461538462</v>
      </c>
      <c r="AY103">
        <v>6166.32</v>
      </c>
      <c r="AZ103">
        <f t="shared" si="80"/>
        <v>0.79854946523397063</v>
      </c>
      <c r="BA103">
        <v>-1.9353733883053861</v>
      </c>
      <c r="BB103" t="s">
        <v>773</v>
      </c>
      <c r="BC103">
        <v>10266.200000000001</v>
      </c>
      <c r="BD103">
        <v>2129.7142307692311</v>
      </c>
      <c r="BE103">
        <v>3723.8</v>
      </c>
      <c r="BF103">
        <f t="shared" si="81"/>
        <v>0.42808039347729976</v>
      </c>
      <c r="BG103">
        <v>0.5</v>
      </c>
      <c r="BH103">
        <f t="shared" si="82"/>
        <v>336.5979452347803</v>
      </c>
      <c r="BI103">
        <f t="shared" si="83"/>
        <v>10.01918932310322</v>
      </c>
      <c r="BJ103">
        <f t="shared" si="84"/>
        <v>72.045490419877666</v>
      </c>
      <c r="BK103">
        <f t="shared" si="85"/>
        <v>3.5515851717603873E-2</v>
      </c>
      <c r="BL103">
        <f t="shared" si="86"/>
        <v>0.65592137064289147</v>
      </c>
      <c r="BM103">
        <f t="shared" si="87"/>
        <v>1097.225756241166</v>
      </c>
      <c r="BN103" t="s">
        <v>431</v>
      </c>
      <c r="BO103">
        <v>0</v>
      </c>
      <c r="BP103">
        <f t="shared" si="88"/>
        <v>1097.225756241166</v>
      </c>
      <c r="BQ103">
        <f t="shared" si="89"/>
        <v>0.70534782849745792</v>
      </c>
      <c r="BR103">
        <f t="shared" si="90"/>
        <v>0.60690679999568831</v>
      </c>
      <c r="BS103">
        <f t="shared" si="91"/>
        <v>0.48184545059648026</v>
      </c>
      <c r="BT103">
        <f t="shared" si="92"/>
        <v>0.642364282971009</v>
      </c>
      <c r="BU103">
        <f t="shared" si="93"/>
        <v>0.4960326306424665</v>
      </c>
      <c r="BV103">
        <f t="shared" si="94"/>
        <v>0.31267752404164284</v>
      </c>
      <c r="BW103">
        <f t="shared" si="95"/>
        <v>0.68732247595835716</v>
      </c>
      <c r="DF103">
        <f t="shared" si="96"/>
        <v>400.01341935483862</v>
      </c>
      <c r="DG103">
        <f t="shared" si="97"/>
        <v>336.5979452347803</v>
      </c>
      <c r="DH103">
        <f t="shared" si="98"/>
        <v>0.84146663323861004</v>
      </c>
      <c r="DI103">
        <f t="shared" si="99"/>
        <v>0.19293326647722028</v>
      </c>
      <c r="DJ103">
        <v>1717110122.5</v>
      </c>
      <c r="DK103">
        <v>432.4197419354839</v>
      </c>
      <c r="DL103">
        <v>445.09780645161288</v>
      </c>
      <c r="DM103">
        <v>17.20087419354839</v>
      </c>
      <c r="DN103">
        <v>15.649409677419349</v>
      </c>
      <c r="DO103">
        <v>431.91774193548389</v>
      </c>
      <c r="DP103">
        <v>17.190874193548389</v>
      </c>
      <c r="DQ103">
        <v>500.27293548387092</v>
      </c>
      <c r="DR103">
        <v>100.583935483871</v>
      </c>
      <c r="DS103">
        <v>9.994035483870968E-2</v>
      </c>
      <c r="DT103">
        <v>23.37748387096774</v>
      </c>
      <c r="DU103">
        <v>22.908577419354849</v>
      </c>
      <c r="DV103">
        <v>999.90000000000032</v>
      </c>
      <c r="DW103">
        <v>0</v>
      </c>
      <c r="DX103">
        <v>0</v>
      </c>
      <c r="DY103">
        <v>10000.528709677419</v>
      </c>
      <c r="DZ103">
        <v>0</v>
      </c>
      <c r="EA103">
        <v>1.7691361290322589</v>
      </c>
      <c r="EB103">
        <v>-12.730735483870969</v>
      </c>
      <c r="EC103">
        <v>439.93412903225811</v>
      </c>
      <c r="ED103">
        <v>452.17406451612908</v>
      </c>
      <c r="EE103">
        <v>1.5510677419354839</v>
      </c>
      <c r="EF103">
        <v>445.09780645161288</v>
      </c>
      <c r="EG103">
        <v>15.649409677419349</v>
      </c>
      <c r="EH103">
        <v>1.730092580645161</v>
      </c>
      <c r="EI103">
        <v>1.574080322580645</v>
      </c>
      <c r="EJ103">
        <v>15.16909677419355</v>
      </c>
      <c r="EK103">
        <v>13.707370967741941</v>
      </c>
      <c r="EL103">
        <v>400.01341935483862</v>
      </c>
      <c r="EM103">
        <v>0.95000577419354815</v>
      </c>
      <c r="EN103">
        <v>4.9994406451612877E-2</v>
      </c>
      <c r="EO103">
        <v>0</v>
      </c>
      <c r="EP103">
        <v>2129.668387096774</v>
      </c>
      <c r="EQ103">
        <v>8.8681199999999976</v>
      </c>
      <c r="ER103">
        <v>4690.3932258064506</v>
      </c>
      <c r="ES103">
        <v>3375.525161290323</v>
      </c>
      <c r="ET103">
        <v>36.092483870967733</v>
      </c>
      <c r="EU103">
        <v>38.264000000000003</v>
      </c>
      <c r="EV103">
        <v>37.256000000000007</v>
      </c>
      <c r="EW103">
        <v>38.34654838709676</v>
      </c>
      <c r="EX103">
        <v>38.604677419354829</v>
      </c>
      <c r="EY103">
        <v>371.59032258064519</v>
      </c>
      <c r="EZ103">
        <v>19.555806451612899</v>
      </c>
      <c r="FA103">
        <v>0</v>
      </c>
      <c r="FB103">
        <v>299.60000014305109</v>
      </c>
      <c r="FC103">
        <v>0</v>
      </c>
      <c r="FD103">
        <v>2129.7142307692311</v>
      </c>
      <c r="FE103">
        <v>2.3811965801169919</v>
      </c>
      <c r="FF103">
        <v>1.0116239663777911</v>
      </c>
      <c r="FG103">
        <v>4690.3173076923067</v>
      </c>
      <c r="FH103">
        <v>15</v>
      </c>
      <c r="FI103">
        <v>1717110153.5</v>
      </c>
      <c r="FJ103" t="s">
        <v>774</v>
      </c>
      <c r="FK103">
        <v>1717110152</v>
      </c>
      <c r="FL103">
        <v>1717110153.5</v>
      </c>
      <c r="FM103">
        <v>88</v>
      </c>
      <c r="FN103">
        <v>5.1999999999999998E-2</v>
      </c>
      <c r="FO103">
        <v>1E-3</v>
      </c>
      <c r="FP103">
        <v>0.502</v>
      </c>
      <c r="FQ103">
        <v>0.01</v>
      </c>
      <c r="FR103">
        <v>445</v>
      </c>
      <c r="FS103">
        <v>16</v>
      </c>
      <c r="FT103">
        <v>0.2</v>
      </c>
      <c r="FU103">
        <v>0.06</v>
      </c>
      <c r="FV103">
        <v>-12.727473170731709</v>
      </c>
      <c r="FW103">
        <v>0.1689574912892132</v>
      </c>
      <c r="FX103">
        <v>4.9865208675868702E-2</v>
      </c>
      <c r="FY103">
        <v>1</v>
      </c>
      <c r="FZ103">
        <v>432.36885543827321</v>
      </c>
      <c r="GA103">
        <v>1.7459782580802718E-2</v>
      </c>
      <c r="GB103">
        <v>1.499718841199974E-2</v>
      </c>
      <c r="GC103">
        <v>1</v>
      </c>
      <c r="GD103">
        <v>1.5511560975609759</v>
      </c>
      <c r="GE103">
        <v>-5.353797909405939E-3</v>
      </c>
      <c r="GF103">
        <v>1.1207594943342409E-3</v>
      </c>
      <c r="GG103">
        <v>1</v>
      </c>
      <c r="GH103">
        <v>3</v>
      </c>
      <c r="GI103">
        <v>3</v>
      </c>
      <c r="GJ103" t="s">
        <v>433</v>
      </c>
      <c r="GK103">
        <v>2.9922399999999998</v>
      </c>
      <c r="GL103">
        <v>2.7464599999999999</v>
      </c>
      <c r="GM103">
        <v>9.5740800000000001E-2</v>
      </c>
      <c r="GN103">
        <v>9.7840399999999994E-2</v>
      </c>
      <c r="GO103">
        <v>9.2725600000000005E-2</v>
      </c>
      <c r="GP103">
        <v>8.6397699999999994E-2</v>
      </c>
      <c r="GQ103">
        <v>27046.799999999999</v>
      </c>
      <c r="GR103">
        <v>24262.2</v>
      </c>
      <c r="GS103">
        <v>30140</v>
      </c>
      <c r="GT103">
        <v>27655.3</v>
      </c>
      <c r="GU103">
        <v>36006.400000000001</v>
      </c>
      <c r="GV103">
        <v>35254.9</v>
      </c>
      <c r="GW103">
        <v>42781.1</v>
      </c>
      <c r="GX103">
        <v>41453.9</v>
      </c>
      <c r="GY103">
        <v>1.77475</v>
      </c>
      <c r="GZ103">
        <v>1.9394</v>
      </c>
      <c r="HA103">
        <v>5.6683999999999998E-2</v>
      </c>
      <c r="HB103">
        <v>0</v>
      </c>
      <c r="HC103">
        <v>21.980799999999999</v>
      </c>
      <c r="HD103">
        <v>999.9</v>
      </c>
      <c r="HE103">
        <v>54.6</v>
      </c>
      <c r="HF103">
        <v>26.7</v>
      </c>
      <c r="HG103">
        <v>19.088999999999999</v>
      </c>
      <c r="HH103">
        <v>60.397500000000001</v>
      </c>
      <c r="HI103">
        <v>11.9671</v>
      </c>
      <c r="HJ103">
        <v>1</v>
      </c>
      <c r="HK103">
        <v>-9.2517799999999997E-2</v>
      </c>
      <c r="HL103">
        <v>0.250027</v>
      </c>
      <c r="HM103">
        <v>20.3569</v>
      </c>
      <c r="HN103">
        <v>5.2234299999999996</v>
      </c>
      <c r="HO103">
        <v>12.0097</v>
      </c>
      <c r="HP103">
        <v>4.9742499999999996</v>
      </c>
      <c r="HQ103">
        <v>3.2918500000000002</v>
      </c>
      <c r="HR103">
        <v>9999</v>
      </c>
      <c r="HS103">
        <v>9999</v>
      </c>
      <c r="HT103">
        <v>9999</v>
      </c>
      <c r="HU103">
        <v>999.9</v>
      </c>
      <c r="HV103">
        <v>1.8678300000000001</v>
      </c>
      <c r="HW103">
        <v>1.85914</v>
      </c>
      <c r="HX103">
        <v>1.8583700000000001</v>
      </c>
      <c r="HY103">
        <v>1.8605</v>
      </c>
      <c r="HZ103">
        <v>1.8647800000000001</v>
      </c>
      <c r="IA103">
        <v>1.86433</v>
      </c>
      <c r="IB103">
        <v>1.8666100000000001</v>
      </c>
      <c r="IC103">
        <v>1.8635600000000001</v>
      </c>
      <c r="ID103">
        <v>5</v>
      </c>
      <c r="IE103">
        <v>0</v>
      </c>
      <c r="IF103">
        <v>0</v>
      </c>
      <c r="IG103">
        <v>0</v>
      </c>
      <c r="IH103" t="s">
        <v>434</v>
      </c>
      <c r="II103" t="s">
        <v>435</v>
      </c>
      <c r="IJ103" t="s">
        <v>436</v>
      </c>
      <c r="IK103" t="s">
        <v>436</v>
      </c>
      <c r="IL103" t="s">
        <v>436</v>
      </c>
      <c r="IM103" t="s">
        <v>436</v>
      </c>
      <c r="IN103">
        <v>0</v>
      </c>
      <c r="IO103">
        <v>100</v>
      </c>
      <c r="IP103">
        <v>100</v>
      </c>
      <c r="IQ103">
        <v>0.502</v>
      </c>
      <c r="IR103">
        <v>0.01</v>
      </c>
      <c r="IS103">
        <v>0.44934999999998132</v>
      </c>
      <c r="IT103">
        <v>0</v>
      </c>
      <c r="IU103">
        <v>0</v>
      </c>
      <c r="IV103">
        <v>0</v>
      </c>
      <c r="IW103">
        <v>9.5999999999971664E-3</v>
      </c>
      <c r="IX103">
        <v>0</v>
      </c>
      <c r="IY103">
        <v>0</v>
      </c>
      <c r="IZ103">
        <v>0</v>
      </c>
      <c r="JA103">
        <v>-1</v>
      </c>
      <c r="JB103">
        <v>-1</v>
      </c>
      <c r="JC103">
        <v>-1</v>
      </c>
      <c r="JD103">
        <v>-1</v>
      </c>
      <c r="JE103">
        <v>4.5999999999999996</v>
      </c>
      <c r="JF103">
        <v>4.5999999999999996</v>
      </c>
      <c r="JG103">
        <v>0.155029</v>
      </c>
      <c r="JH103">
        <v>4.99756</v>
      </c>
      <c r="JI103">
        <v>1.4477500000000001</v>
      </c>
      <c r="JJ103">
        <v>2.3168899999999999</v>
      </c>
      <c r="JK103">
        <v>1.3964799999999999</v>
      </c>
      <c r="JL103">
        <v>2.5476100000000002</v>
      </c>
      <c r="JM103">
        <v>31.980499999999999</v>
      </c>
      <c r="JN103">
        <v>24.262599999999999</v>
      </c>
      <c r="JO103">
        <v>2</v>
      </c>
      <c r="JP103">
        <v>357.94600000000003</v>
      </c>
      <c r="JQ103">
        <v>503.93700000000001</v>
      </c>
      <c r="JR103">
        <v>22</v>
      </c>
      <c r="JS103">
        <v>25.785900000000002</v>
      </c>
      <c r="JT103">
        <v>30.0002</v>
      </c>
      <c r="JU103">
        <v>26.042200000000001</v>
      </c>
      <c r="JV103">
        <v>26.068999999999999</v>
      </c>
      <c r="JW103">
        <v>-1</v>
      </c>
      <c r="JX103">
        <v>23.205100000000002</v>
      </c>
      <c r="JY103">
        <v>77.144800000000004</v>
      </c>
      <c r="JZ103">
        <v>22</v>
      </c>
      <c r="KA103">
        <v>400</v>
      </c>
      <c r="KB103">
        <v>15.608700000000001</v>
      </c>
      <c r="KC103">
        <v>101.09</v>
      </c>
      <c r="KD103">
        <v>100.723</v>
      </c>
    </row>
    <row r="104" spans="1:290" x14ac:dyDescent="0.35">
      <c r="A104">
        <v>86</v>
      </c>
      <c r="B104">
        <v>1717110430.5999999</v>
      </c>
      <c r="C104">
        <v>27600.599999904629</v>
      </c>
      <c r="D104" t="s">
        <v>775</v>
      </c>
      <c r="E104" t="s">
        <v>776</v>
      </c>
      <c r="F104">
        <v>15</v>
      </c>
      <c r="G104">
        <v>1717110422.849999</v>
      </c>
      <c r="H104">
        <f t="shared" si="50"/>
        <v>1.3231370867859641E-3</v>
      </c>
      <c r="I104">
        <f t="shared" si="51"/>
        <v>1.3231370867859642</v>
      </c>
      <c r="J104">
        <f t="shared" si="52"/>
        <v>9.8501211812356146</v>
      </c>
      <c r="K104">
        <f t="shared" si="53"/>
        <v>426.28606666666673</v>
      </c>
      <c r="L104">
        <f t="shared" si="54"/>
        <v>278.74179545940615</v>
      </c>
      <c r="M104">
        <f t="shared" si="55"/>
        <v>28.065545494312811</v>
      </c>
      <c r="N104">
        <f t="shared" si="56"/>
        <v>42.921266894714172</v>
      </c>
      <c r="O104">
        <f t="shared" si="57"/>
        <v>0.11393444951262736</v>
      </c>
      <c r="P104">
        <f t="shared" si="58"/>
        <v>2.939484846448897</v>
      </c>
      <c r="Q104">
        <f t="shared" si="59"/>
        <v>0.11153675832410825</v>
      </c>
      <c r="R104">
        <f t="shared" si="60"/>
        <v>6.9921694367528639E-2</v>
      </c>
      <c r="S104">
        <f t="shared" si="61"/>
        <v>77.165794640038868</v>
      </c>
      <c r="T104">
        <f t="shared" si="62"/>
        <v>23.430131026001803</v>
      </c>
      <c r="U104">
        <f t="shared" si="63"/>
        <v>23.430131026001803</v>
      </c>
      <c r="V104">
        <f t="shared" si="64"/>
        <v>2.8939719352999087</v>
      </c>
      <c r="W104">
        <f t="shared" si="65"/>
        <v>60.074995663692953</v>
      </c>
      <c r="X104">
        <f t="shared" si="66"/>
        <v>1.7269573216563723</v>
      </c>
      <c r="Y104">
        <f t="shared" si="67"/>
        <v>2.874669074175364</v>
      </c>
      <c r="Z104">
        <f t="shared" si="68"/>
        <v>1.1670146136435364</v>
      </c>
      <c r="AA104">
        <f t="shared" si="69"/>
        <v>-58.35034552726102</v>
      </c>
      <c r="AB104">
        <f t="shared" si="70"/>
        <v>-17.572233299916704</v>
      </c>
      <c r="AC104">
        <f t="shared" si="71"/>
        <v>-1.2439138146812778</v>
      </c>
      <c r="AD104">
        <f t="shared" si="72"/>
        <v>-6.9800182013324275E-4</v>
      </c>
      <c r="AE104">
        <f t="shared" si="73"/>
        <v>9.7695259916629755</v>
      </c>
      <c r="AF104">
        <f t="shared" si="74"/>
        <v>1.3217363828222863</v>
      </c>
      <c r="AG104">
        <f t="shared" si="75"/>
        <v>9.8501211812356146</v>
      </c>
      <c r="AH104">
        <v>445.47972641211521</v>
      </c>
      <c r="AI104">
        <v>433.61437575757577</v>
      </c>
      <c r="AJ104">
        <v>-2.4770588095791E-2</v>
      </c>
      <c r="AK104">
        <v>67.05569647858502</v>
      </c>
      <c r="AL104">
        <f t="shared" si="76"/>
        <v>1.3231370867859642</v>
      </c>
      <c r="AM104">
        <v>15.59410043742688</v>
      </c>
      <c r="AN104">
        <v>17.153783636363631</v>
      </c>
      <c r="AO104">
        <v>-8.1628519163488951E-7</v>
      </c>
      <c r="AP104">
        <v>78.094177527624012</v>
      </c>
      <c r="AQ104">
        <v>122</v>
      </c>
      <c r="AR104">
        <v>24</v>
      </c>
      <c r="AS104">
        <f t="shared" si="77"/>
        <v>1</v>
      </c>
      <c r="AT104">
        <f t="shared" si="78"/>
        <v>0</v>
      </c>
      <c r="AU104">
        <f t="shared" si="79"/>
        <v>53838.184690694616</v>
      </c>
      <c r="AV104" t="s">
        <v>476</v>
      </c>
      <c r="AW104">
        <v>10253.9</v>
      </c>
      <c r="AX104">
        <v>1242.208461538462</v>
      </c>
      <c r="AY104">
        <v>6166.32</v>
      </c>
      <c r="AZ104">
        <f t="shared" si="80"/>
        <v>0.79854946523397063</v>
      </c>
      <c r="BA104">
        <v>-1.9353733883053861</v>
      </c>
      <c r="BB104" t="s">
        <v>777</v>
      </c>
      <c r="BC104">
        <v>10262.9</v>
      </c>
      <c r="BD104">
        <v>2133.5038461538461</v>
      </c>
      <c r="BE104">
        <v>3712.49</v>
      </c>
      <c r="BF104">
        <f t="shared" si="81"/>
        <v>0.42531728135191038</v>
      </c>
      <c r="BG104">
        <v>0.5</v>
      </c>
      <c r="BH104">
        <f t="shared" si="82"/>
        <v>336.55563032001936</v>
      </c>
      <c r="BI104">
        <f t="shared" si="83"/>
        <v>9.8501211812356146</v>
      </c>
      <c r="BJ104">
        <f t="shared" si="84"/>
        <v>71.571462855694605</v>
      </c>
      <c r="BK104">
        <f t="shared" si="85"/>
        <v>3.5017968822374394E-2</v>
      </c>
      <c r="BL104">
        <f t="shared" si="86"/>
        <v>0.66096609014435059</v>
      </c>
      <c r="BM104">
        <f t="shared" si="87"/>
        <v>1096.2417150395263</v>
      </c>
      <c r="BN104" t="s">
        <v>431</v>
      </c>
      <c r="BO104">
        <v>0</v>
      </c>
      <c r="BP104">
        <f t="shared" si="88"/>
        <v>1096.2417150395263</v>
      </c>
      <c r="BQ104">
        <f t="shared" si="89"/>
        <v>0.70471524097316718</v>
      </c>
      <c r="BR104">
        <f t="shared" si="90"/>
        <v>0.60353069810803872</v>
      </c>
      <c r="BS104">
        <f t="shared" si="91"/>
        <v>0.48398266497755477</v>
      </c>
      <c r="BT104">
        <f t="shared" si="92"/>
        <v>0.63919279210155444</v>
      </c>
      <c r="BU104">
        <f t="shared" si="93"/>
        <v>0.49832949169276153</v>
      </c>
      <c r="BV104">
        <f t="shared" si="94"/>
        <v>0.31010749231396051</v>
      </c>
      <c r="BW104">
        <f t="shared" si="95"/>
        <v>0.68989250768603949</v>
      </c>
      <c r="DF104">
        <f t="shared" si="96"/>
        <v>399.96339999999992</v>
      </c>
      <c r="DG104">
        <f t="shared" si="97"/>
        <v>336.55563032001936</v>
      </c>
      <c r="DH104">
        <f t="shared" si="98"/>
        <v>0.84146606994544859</v>
      </c>
      <c r="DI104">
        <f t="shared" si="99"/>
        <v>0.19293213989089722</v>
      </c>
      <c r="DJ104">
        <v>1717110422.849999</v>
      </c>
      <c r="DK104">
        <v>426.28606666666673</v>
      </c>
      <c r="DL104">
        <v>438.67886666666658</v>
      </c>
      <c r="DM104">
        <v>17.151820000000001</v>
      </c>
      <c r="DN104">
        <v>15.59379</v>
      </c>
      <c r="DO104">
        <v>425.80406666666659</v>
      </c>
      <c r="DP104">
        <v>17.14282</v>
      </c>
      <c r="DQ104">
        <v>500.27260000000001</v>
      </c>
      <c r="DR104">
        <v>100.58653333333331</v>
      </c>
      <c r="DS104">
        <v>0.10000148666666669</v>
      </c>
      <c r="DT104">
        <v>23.319246666666668</v>
      </c>
      <c r="DU104">
        <v>22.88048666666667</v>
      </c>
      <c r="DV104">
        <v>999.9000000000002</v>
      </c>
      <c r="DW104">
        <v>0</v>
      </c>
      <c r="DX104">
        <v>0</v>
      </c>
      <c r="DY104">
        <v>9998.1026666666676</v>
      </c>
      <c r="DZ104">
        <v>0</v>
      </c>
      <c r="EA104">
        <v>1.7173099999999999</v>
      </c>
      <c r="EB104">
        <v>-12.37300666666667</v>
      </c>
      <c r="EC104">
        <v>433.74600000000009</v>
      </c>
      <c r="ED104">
        <v>445.62786666666682</v>
      </c>
      <c r="EE104">
        <v>1.5593153333333329</v>
      </c>
      <c r="EF104">
        <v>438.67886666666658</v>
      </c>
      <c r="EG104">
        <v>15.59379</v>
      </c>
      <c r="EH104">
        <v>1.7253719999999999</v>
      </c>
      <c r="EI104">
        <v>1.5685256666666669</v>
      </c>
      <c r="EJ104">
        <v>15.1266</v>
      </c>
      <c r="EK104">
        <v>13.65302333333333</v>
      </c>
      <c r="EL104">
        <v>399.96339999999992</v>
      </c>
      <c r="EM104">
        <v>0.95001769999999996</v>
      </c>
      <c r="EN104">
        <v>4.9982463333333317E-2</v>
      </c>
      <c r="EO104">
        <v>0</v>
      </c>
      <c r="EP104">
        <v>2133.4929999999999</v>
      </c>
      <c r="EQ104">
        <v>8.8681199999999993</v>
      </c>
      <c r="ER104">
        <v>4695.1009999999997</v>
      </c>
      <c r="ES104">
        <v>3375.1056666666668</v>
      </c>
      <c r="ET104">
        <v>35.853933333333323</v>
      </c>
      <c r="EU104">
        <v>39.012199999999993</v>
      </c>
      <c r="EV104">
        <v>37.178999999999988</v>
      </c>
      <c r="EW104">
        <v>39.483066666666652</v>
      </c>
      <c r="EX104">
        <v>39.187266666666652</v>
      </c>
      <c r="EY104">
        <v>371.54666666666668</v>
      </c>
      <c r="EZ104">
        <v>19.545666666666659</v>
      </c>
      <c r="FA104">
        <v>0</v>
      </c>
      <c r="FB104">
        <v>299.20000004768372</v>
      </c>
      <c r="FC104">
        <v>0</v>
      </c>
      <c r="FD104">
        <v>2133.5038461538461</v>
      </c>
      <c r="FE104">
        <v>-1.8311111097226349</v>
      </c>
      <c r="FF104">
        <v>9.4772650994496601</v>
      </c>
      <c r="FG104">
        <v>4695.1996153846158</v>
      </c>
      <c r="FH104">
        <v>15</v>
      </c>
      <c r="FI104">
        <v>1717110451.5999999</v>
      </c>
      <c r="FJ104" t="s">
        <v>778</v>
      </c>
      <c r="FK104">
        <v>1717110451.0999999</v>
      </c>
      <c r="FL104">
        <v>1717110451.5999999</v>
      </c>
      <c r="FM104">
        <v>89</v>
      </c>
      <c r="FN104">
        <v>-0.02</v>
      </c>
      <c r="FO104">
        <v>-1E-3</v>
      </c>
      <c r="FP104">
        <v>0.48199999999999998</v>
      </c>
      <c r="FQ104">
        <v>8.9999999999999993E-3</v>
      </c>
      <c r="FR104">
        <v>438</v>
      </c>
      <c r="FS104">
        <v>16</v>
      </c>
      <c r="FT104">
        <v>0.18</v>
      </c>
      <c r="FU104">
        <v>0.05</v>
      </c>
      <c r="FV104">
        <v>-12.358792682926831</v>
      </c>
      <c r="FW104">
        <v>7.3170731705872905E-4</v>
      </c>
      <c r="FX104">
        <v>5.6201932916347452E-2</v>
      </c>
      <c r="FY104">
        <v>1</v>
      </c>
      <c r="FZ104">
        <v>426.32518899643929</v>
      </c>
      <c r="GA104">
        <v>-0.9956654830503302</v>
      </c>
      <c r="GB104">
        <v>7.3813859090107528E-2</v>
      </c>
      <c r="GC104">
        <v>1</v>
      </c>
      <c r="GD104">
        <v>1.5588009756097561</v>
      </c>
      <c r="GE104">
        <v>7.4027874564444127E-3</v>
      </c>
      <c r="GF104">
        <v>9.6241769968835925E-4</v>
      </c>
      <c r="GG104">
        <v>1</v>
      </c>
      <c r="GH104">
        <v>3</v>
      </c>
      <c r="GI104">
        <v>3</v>
      </c>
      <c r="GJ104" t="s">
        <v>433</v>
      </c>
      <c r="GK104">
        <v>2.9925099999999998</v>
      </c>
      <c r="GL104">
        <v>2.7465600000000001</v>
      </c>
      <c r="GM104">
        <v>9.4692399999999996E-2</v>
      </c>
      <c r="GN104">
        <v>9.6754099999999996E-2</v>
      </c>
      <c r="GO104">
        <v>9.25507E-2</v>
      </c>
      <c r="GP104">
        <v>8.6179199999999997E-2</v>
      </c>
      <c r="GQ104">
        <v>27078.2</v>
      </c>
      <c r="GR104">
        <v>24291.599999999999</v>
      </c>
      <c r="GS104">
        <v>30140</v>
      </c>
      <c r="GT104">
        <v>27655.599999999999</v>
      </c>
      <c r="GU104">
        <v>36013.4</v>
      </c>
      <c r="GV104">
        <v>35263.599999999999</v>
      </c>
      <c r="GW104">
        <v>42781.3</v>
      </c>
      <c r="GX104">
        <v>41454.199999999997</v>
      </c>
      <c r="GY104">
        <v>1.7749999999999999</v>
      </c>
      <c r="GZ104">
        <v>1.9393</v>
      </c>
      <c r="HA104">
        <v>5.58197E-2</v>
      </c>
      <c r="HB104">
        <v>0</v>
      </c>
      <c r="HC104">
        <v>21.959099999999999</v>
      </c>
      <c r="HD104">
        <v>999.9</v>
      </c>
      <c r="HE104">
        <v>54.6</v>
      </c>
      <c r="HF104">
        <v>26.6</v>
      </c>
      <c r="HG104">
        <v>18.9755</v>
      </c>
      <c r="HH104">
        <v>61.122999999999998</v>
      </c>
      <c r="HI104">
        <v>11.3421</v>
      </c>
      <c r="HJ104">
        <v>1</v>
      </c>
      <c r="HK104">
        <v>-9.1854699999999997E-2</v>
      </c>
      <c r="HL104">
        <v>0.230153</v>
      </c>
      <c r="HM104">
        <v>20.358699999999999</v>
      </c>
      <c r="HN104">
        <v>5.2232799999999999</v>
      </c>
      <c r="HO104">
        <v>12.008900000000001</v>
      </c>
      <c r="HP104">
        <v>4.9741999999999997</v>
      </c>
      <c r="HQ104">
        <v>3.2918500000000002</v>
      </c>
      <c r="HR104">
        <v>9999</v>
      </c>
      <c r="HS104">
        <v>9999</v>
      </c>
      <c r="HT104">
        <v>9999</v>
      </c>
      <c r="HU104">
        <v>999.9</v>
      </c>
      <c r="HV104">
        <v>1.8678300000000001</v>
      </c>
      <c r="HW104">
        <v>1.8591299999999999</v>
      </c>
      <c r="HX104">
        <v>1.8583700000000001</v>
      </c>
      <c r="HY104">
        <v>1.8605</v>
      </c>
      <c r="HZ104">
        <v>1.8647800000000001</v>
      </c>
      <c r="IA104">
        <v>1.86432</v>
      </c>
      <c r="IB104">
        <v>1.86656</v>
      </c>
      <c r="IC104">
        <v>1.86355</v>
      </c>
      <c r="ID104">
        <v>5</v>
      </c>
      <c r="IE104">
        <v>0</v>
      </c>
      <c r="IF104">
        <v>0</v>
      </c>
      <c r="IG104">
        <v>0</v>
      </c>
      <c r="IH104" t="s">
        <v>434</v>
      </c>
      <c r="II104" t="s">
        <v>435</v>
      </c>
      <c r="IJ104" t="s">
        <v>436</v>
      </c>
      <c r="IK104" t="s">
        <v>436</v>
      </c>
      <c r="IL104" t="s">
        <v>436</v>
      </c>
      <c r="IM104" t="s">
        <v>436</v>
      </c>
      <c r="IN104">
        <v>0</v>
      </c>
      <c r="IO104">
        <v>100</v>
      </c>
      <c r="IP104">
        <v>100</v>
      </c>
      <c r="IQ104">
        <v>0.48199999999999998</v>
      </c>
      <c r="IR104">
        <v>8.9999999999999993E-3</v>
      </c>
      <c r="IS104">
        <v>0.50176190476190641</v>
      </c>
      <c r="IT104">
        <v>0</v>
      </c>
      <c r="IU104">
        <v>0</v>
      </c>
      <c r="IV104">
        <v>0</v>
      </c>
      <c r="IW104">
        <v>1.029999999999731E-2</v>
      </c>
      <c r="IX104">
        <v>0</v>
      </c>
      <c r="IY104">
        <v>0</v>
      </c>
      <c r="IZ104">
        <v>0</v>
      </c>
      <c r="JA104">
        <v>-1</v>
      </c>
      <c r="JB104">
        <v>-1</v>
      </c>
      <c r="JC104">
        <v>-1</v>
      </c>
      <c r="JD104">
        <v>-1</v>
      </c>
      <c r="JE104">
        <v>4.5999999999999996</v>
      </c>
      <c r="JF104">
        <v>4.5999999999999996</v>
      </c>
      <c r="JG104">
        <v>0.155029</v>
      </c>
      <c r="JH104">
        <v>4.99756</v>
      </c>
      <c r="JI104">
        <v>1.4489700000000001</v>
      </c>
      <c r="JJ104">
        <v>2.3168899999999999</v>
      </c>
      <c r="JK104">
        <v>1.3964799999999999</v>
      </c>
      <c r="JL104">
        <v>2.4304199999999998</v>
      </c>
      <c r="JM104">
        <v>31.958500000000001</v>
      </c>
      <c r="JN104">
        <v>24.253900000000002</v>
      </c>
      <c r="JO104">
        <v>2</v>
      </c>
      <c r="JP104">
        <v>358.07400000000001</v>
      </c>
      <c r="JQ104">
        <v>503.88299999999998</v>
      </c>
      <c r="JR104">
        <v>21.9999</v>
      </c>
      <c r="JS104">
        <v>25.7881</v>
      </c>
      <c r="JT104">
        <v>30.0002</v>
      </c>
      <c r="JU104">
        <v>26.043900000000001</v>
      </c>
      <c r="JV104">
        <v>26.070699999999999</v>
      </c>
      <c r="JW104">
        <v>-1</v>
      </c>
      <c r="JX104">
        <v>23.412500000000001</v>
      </c>
      <c r="JY104">
        <v>76.875299999999996</v>
      </c>
      <c r="JZ104">
        <v>22</v>
      </c>
      <c r="KA104">
        <v>400</v>
      </c>
      <c r="KB104">
        <v>15.5692</v>
      </c>
      <c r="KC104">
        <v>101.09099999999999</v>
      </c>
      <c r="KD104">
        <v>100.724</v>
      </c>
    </row>
    <row r="105" spans="1:290" x14ac:dyDescent="0.35">
      <c r="A105">
        <v>87</v>
      </c>
      <c r="B105">
        <v>1717110730.5999999</v>
      </c>
      <c r="C105">
        <v>27900.599999904629</v>
      </c>
      <c r="D105" t="s">
        <v>779</v>
      </c>
      <c r="E105" t="s">
        <v>780</v>
      </c>
      <c r="F105">
        <v>15</v>
      </c>
      <c r="G105">
        <v>1717110722.599999</v>
      </c>
      <c r="H105">
        <f t="shared" si="50"/>
        <v>1.3203667770959075E-3</v>
      </c>
      <c r="I105">
        <f t="shared" si="51"/>
        <v>1.3203667770959076</v>
      </c>
      <c r="J105">
        <f t="shared" si="52"/>
        <v>9.6563847281890745</v>
      </c>
      <c r="K105">
        <f t="shared" si="53"/>
        <v>418.66045161290327</v>
      </c>
      <c r="L105">
        <f t="shared" si="54"/>
        <v>272.93206544072558</v>
      </c>
      <c r="M105">
        <f t="shared" si="55"/>
        <v>27.481192130619629</v>
      </c>
      <c r="N105">
        <f t="shared" si="56"/>
        <v>42.154403110120654</v>
      </c>
      <c r="O105">
        <f t="shared" si="57"/>
        <v>0.11306163460597247</v>
      </c>
      <c r="P105">
        <f t="shared" si="58"/>
        <v>2.9402542924581612</v>
      </c>
      <c r="Q105">
        <f t="shared" si="59"/>
        <v>0.110700732415387</v>
      </c>
      <c r="R105">
        <f t="shared" si="60"/>
        <v>6.9395969345625697E-2</v>
      </c>
      <c r="S105">
        <f t="shared" si="61"/>
        <v>77.175839721058779</v>
      </c>
      <c r="T105">
        <f t="shared" si="62"/>
        <v>23.491189810804631</v>
      </c>
      <c r="U105">
        <f t="shared" si="63"/>
        <v>23.491189810804631</v>
      </c>
      <c r="V105">
        <f t="shared" si="64"/>
        <v>2.9046494324792422</v>
      </c>
      <c r="W105">
        <f t="shared" si="65"/>
        <v>60.008805636734039</v>
      </c>
      <c r="X105">
        <f t="shared" si="66"/>
        <v>1.7313465327462512</v>
      </c>
      <c r="Y105">
        <f t="shared" si="67"/>
        <v>2.8851541275909307</v>
      </c>
      <c r="Z105">
        <f t="shared" si="68"/>
        <v>1.1733028997329911</v>
      </c>
      <c r="AA105">
        <f t="shared" si="69"/>
        <v>-58.228174869929518</v>
      </c>
      <c r="AB105">
        <f t="shared" si="70"/>
        <v>-17.695305081300376</v>
      </c>
      <c r="AC105">
        <f t="shared" si="71"/>
        <v>-1.2530675019195168</v>
      </c>
      <c r="AD105">
        <f t="shared" si="72"/>
        <v>-7.0773209063190734E-4</v>
      </c>
      <c r="AE105">
        <f t="shared" si="73"/>
        <v>9.656247186975639</v>
      </c>
      <c r="AF105">
        <f t="shared" si="74"/>
        <v>1.3225131044610057</v>
      </c>
      <c r="AG105">
        <f t="shared" si="75"/>
        <v>9.6563847281890745</v>
      </c>
      <c r="AH105">
        <v>437.61620023002803</v>
      </c>
      <c r="AI105">
        <v>425.88481818181799</v>
      </c>
      <c r="AJ105">
        <v>-6.1957317763503411E-3</v>
      </c>
      <c r="AK105">
        <v>67.056138951860277</v>
      </c>
      <c r="AL105">
        <f t="shared" si="76"/>
        <v>1.3203667770959076</v>
      </c>
      <c r="AM105">
        <v>15.635890768349549</v>
      </c>
      <c r="AN105">
        <v>17.19222969696969</v>
      </c>
      <c r="AO105">
        <v>1.0300726805623099E-6</v>
      </c>
      <c r="AP105">
        <v>78.096751683400171</v>
      </c>
      <c r="AQ105">
        <v>122</v>
      </c>
      <c r="AR105">
        <v>24</v>
      </c>
      <c r="AS105">
        <f t="shared" si="77"/>
        <v>1</v>
      </c>
      <c r="AT105">
        <f t="shared" si="78"/>
        <v>0</v>
      </c>
      <c r="AU105">
        <f t="shared" si="79"/>
        <v>53849.885524664569</v>
      </c>
      <c r="AV105" t="s">
        <v>476</v>
      </c>
      <c r="AW105">
        <v>10253.9</v>
      </c>
      <c r="AX105">
        <v>1242.208461538462</v>
      </c>
      <c r="AY105">
        <v>6166.32</v>
      </c>
      <c r="AZ105">
        <f t="shared" si="80"/>
        <v>0.79854946523397063</v>
      </c>
      <c r="BA105">
        <v>-1.9353733883053861</v>
      </c>
      <c r="BB105" t="s">
        <v>781</v>
      </c>
      <c r="BC105">
        <v>10263.200000000001</v>
      </c>
      <c r="BD105">
        <v>2138.4719230769228</v>
      </c>
      <c r="BE105">
        <v>3705.79</v>
      </c>
      <c r="BF105">
        <f t="shared" si="81"/>
        <v>0.42293763999662071</v>
      </c>
      <c r="BG105">
        <v>0.5</v>
      </c>
      <c r="BH105">
        <f t="shared" si="82"/>
        <v>336.59798937665835</v>
      </c>
      <c r="BI105">
        <f t="shared" si="83"/>
        <v>9.6563847281890745</v>
      </c>
      <c r="BJ105">
        <f t="shared" si="84"/>
        <v>71.179979627285746</v>
      </c>
      <c r="BK105">
        <f t="shared" si="85"/>
        <v>3.4437989775165011E-2</v>
      </c>
      <c r="BL105">
        <f t="shared" si="86"/>
        <v>0.66396908621373574</v>
      </c>
      <c r="BM105">
        <f t="shared" si="87"/>
        <v>1095.656777412674</v>
      </c>
      <c r="BN105" t="s">
        <v>431</v>
      </c>
      <c r="BO105">
        <v>0</v>
      </c>
      <c r="BP105">
        <f t="shared" si="88"/>
        <v>1095.656777412674</v>
      </c>
      <c r="BQ105">
        <f t="shared" si="89"/>
        <v>0.7043392158183075</v>
      </c>
      <c r="BR105">
        <f t="shared" si="90"/>
        <v>0.6004743602203777</v>
      </c>
      <c r="BS105">
        <f t="shared" si="91"/>
        <v>0.48524816024845463</v>
      </c>
      <c r="BT105">
        <f t="shared" si="92"/>
        <v>0.63619492696062285</v>
      </c>
      <c r="BU105">
        <f t="shared" si="93"/>
        <v>0.49969014324333405</v>
      </c>
      <c r="BV105">
        <f t="shared" si="94"/>
        <v>0.30765603950102943</v>
      </c>
      <c r="BW105">
        <f t="shared" si="95"/>
        <v>0.69234396049897051</v>
      </c>
      <c r="DF105">
        <f t="shared" si="96"/>
        <v>400.01351612903221</v>
      </c>
      <c r="DG105">
        <f t="shared" si="97"/>
        <v>336.59798937665835</v>
      </c>
      <c r="DH105">
        <f t="shared" si="98"/>
        <v>0.841466540015818</v>
      </c>
      <c r="DI105">
        <f t="shared" si="99"/>
        <v>0.19293308003163623</v>
      </c>
      <c r="DJ105">
        <v>1717110722.599999</v>
      </c>
      <c r="DK105">
        <v>418.66045161290327</v>
      </c>
      <c r="DL105">
        <v>430.90564516129041</v>
      </c>
      <c r="DM105">
        <v>17.195032258064511</v>
      </c>
      <c r="DN105">
        <v>15.63616129032258</v>
      </c>
      <c r="DO105">
        <v>418.2194516129033</v>
      </c>
      <c r="DP105">
        <v>17.184032258064509</v>
      </c>
      <c r="DQ105">
        <v>500.27454838709679</v>
      </c>
      <c r="DR105">
        <v>100.5887741935484</v>
      </c>
      <c r="DS105">
        <v>9.9989093548387101E-2</v>
      </c>
      <c r="DT105">
        <v>23.379558064516129</v>
      </c>
      <c r="DU105">
        <v>22.913780645161282</v>
      </c>
      <c r="DV105">
        <v>999.90000000000032</v>
      </c>
      <c r="DW105">
        <v>0</v>
      </c>
      <c r="DX105">
        <v>0</v>
      </c>
      <c r="DY105">
        <v>10002.258064516131</v>
      </c>
      <c r="DZ105">
        <v>0</v>
      </c>
      <c r="EA105">
        <v>1.717309999999999</v>
      </c>
      <c r="EB105">
        <v>-12.204496774193551</v>
      </c>
      <c r="EC105">
        <v>426.02577419354839</v>
      </c>
      <c r="ED105">
        <v>437.75045161290308</v>
      </c>
      <c r="EE105">
        <v>1.5566922580645159</v>
      </c>
      <c r="EF105">
        <v>430.90564516129041</v>
      </c>
      <c r="EG105">
        <v>15.63616129032258</v>
      </c>
      <c r="EH105">
        <v>1.7294058064516129</v>
      </c>
      <c r="EI105">
        <v>1.5728206451612901</v>
      </c>
      <c r="EJ105">
        <v>15.16293225806452</v>
      </c>
      <c r="EK105">
        <v>13.695061290322579</v>
      </c>
      <c r="EL105">
        <v>400.01351612903221</v>
      </c>
      <c r="EM105">
        <v>0.9500058064516127</v>
      </c>
      <c r="EN105">
        <v>4.9994377419354821E-2</v>
      </c>
      <c r="EO105">
        <v>0</v>
      </c>
      <c r="EP105">
        <v>2138.3919354838708</v>
      </c>
      <c r="EQ105">
        <v>8.8681199999999976</v>
      </c>
      <c r="ER105">
        <v>4708.9861290322578</v>
      </c>
      <c r="ES105">
        <v>3375.5264516129041</v>
      </c>
      <c r="ET105">
        <v>36.112806451612897</v>
      </c>
      <c r="EU105">
        <v>38.268000000000001</v>
      </c>
      <c r="EV105">
        <v>37.284000000000013</v>
      </c>
      <c r="EW105">
        <v>38.375</v>
      </c>
      <c r="EX105">
        <v>38.651000000000003</v>
      </c>
      <c r="EY105">
        <v>371.59064516129041</v>
      </c>
      <c r="EZ105">
        <v>19.554516129032251</v>
      </c>
      <c r="FA105">
        <v>0</v>
      </c>
      <c r="FB105">
        <v>299.59999990463263</v>
      </c>
      <c r="FC105">
        <v>0</v>
      </c>
      <c r="FD105">
        <v>2138.4719230769228</v>
      </c>
      <c r="FE105">
        <v>4.7176068410855221</v>
      </c>
      <c r="FF105">
        <v>-0.37641028848498381</v>
      </c>
      <c r="FG105">
        <v>4708.872692307692</v>
      </c>
      <c r="FH105">
        <v>15</v>
      </c>
      <c r="FI105">
        <v>1717110752.5999999</v>
      </c>
      <c r="FJ105" t="s">
        <v>782</v>
      </c>
      <c r="FK105">
        <v>1717110752.0999999</v>
      </c>
      <c r="FL105">
        <v>1717110752.5999999</v>
      </c>
      <c r="FM105">
        <v>90</v>
      </c>
      <c r="FN105">
        <v>-4.1000000000000002E-2</v>
      </c>
      <c r="FO105">
        <v>2E-3</v>
      </c>
      <c r="FP105">
        <v>0.441</v>
      </c>
      <c r="FQ105">
        <v>1.0999999999999999E-2</v>
      </c>
      <c r="FR105">
        <v>430</v>
      </c>
      <c r="FS105">
        <v>16</v>
      </c>
      <c r="FT105">
        <v>0.1</v>
      </c>
      <c r="FU105">
        <v>0.06</v>
      </c>
      <c r="FV105">
        <v>-12.196270731707321</v>
      </c>
      <c r="FW105">
        <v>-8.1825783972139507E-2</v>
      </c>
      <c r="FX105">
        <v>1.7660252241140401E-2</v>
      </c>
      <c r="FY105">
        <v>1</v>
      </c>
      <c r="FZ105">
        <v>418.71602246695949</v>
      </c>
      <c r="GA105">
        <v>-1.269864407235501</v>
      </c>
      <c r="GB105">
        <v>9.1864578095082347E-2</v>
      </c>
      <c r="GC105">
        <v>0</v>
      </c>
      <c r="GD105">
        <v>1.556902195121951</v>
      </c>
      <c r="GE105">
        <v>-5.1668989547010713E-3</v>
      </c>
      <c r="GF105">
        <v>7.2236235821197185E-4</v>
      </c>
      <c r="GG105">
        <v>1</v>
      </c>
      <c r="GH105">
        <v>2</v>
      </c>
      <c r="GI105">
        <v>3</v>
      </c>
      <c r="GJ105" t="s">
        <v>441</v>
      </c>
      <c r="GK105">
        <v>2.99255</v>
      </c>
      <c r="GL105">
        <v>2.7465600000000001</v>
      </c>
      <c r="GM105">
        <v>9.3423300000000001E-2</v>
      </c>
      <c r="GN105">
        <v>9.5479999999999995E-2</v>
      </c>
      <c r="GO105">
        <v>9.2708499999999999E-2</v>
      </c>
      <c r="GP105">
        <v>8.6353600000000003E-2</v>
      </c>
      <c r="GQ105">
        <v>27115.8</v>
      </c>
      <c r="GR105">
        <v>24326.6</v>
      </c>
      <c r="GS105">
        <v>30139.599999999999</v>
      </c>
      <c r="GT105">
        <v>27656.3</v>
      </c>
      <c r="GU105">
        <v>36006.400000000001</v>
      </c>
      <c r="GV105">
        <v>35257.699999999997</v>
      </c>
      <c r="GW105">
        <v>42780.6</v>
      </c>
      <c r="GX105">
        <v>41455.4</v>
      </c>
      <c r="GY105">
        <v>1.7747999999999999</v>
      </c>
      <c r="GZ105">
        <v>1.93953</v>
      </c>
      <c r="HA105">
        <v>5.7444000000000002E-2</v>
      </c>
      <c r="HB105">
        <v>0</v>
      </c>
      <c r="HC105">
        <v>21.9666</v>
      </c>
      <c r="HD105">
        <v>999.9</v>
      </c>
      <c r="HE105">
        <v>54.7</v>
      </c>
      <c r="HF105">
        <v>26.6</v>
      </c>
      <c r="HG105">
        <v>19.0121</v>
      </c>
      <c r="HH105">
        <v>60.613</v>
      </c>
      <c r="HI105">
        <v>11.290100000000001</v>
      </c>
      <c r="HJ105">
        <v>1</v>
      </c>
      <c r="HK105">
        <v>-9.3124999999999999E-2</v>
      </c>
      <c r="HL105">
        <v>0.229493</v>
      </c>
      <c r="HM105">
        <v>20.3567</v>
      </c>
      <c r="HN105">
        <v>5.2225299999999999</v>
      </c>
      <c r="HO105">
        <v>12.007099999999999</v>
      </c>
      <c r="HP105">
        <v>4.9737499999999999</v>
      </c>
      <c r="HQ105">
        <v>3.29183</v>
      </c>
      <c r="HR105">
        <v>9999</v>
      </c>
      <c r="HS105">
        <v>9999</v>
      </c>
      <c r="HT105">
        <v>9999</v>
      </c>
      <c r="HU105">
        <v>999.9</v>
      </c>
      <c r="HV105">
        <v>1.8678300000000001</v>
      </c>
      <c r="HW105">
        <v>1.8591299999999999</v>
      </c>
      <c r="HX105">
        <v>1.85836</v>
      </c>
      <c r="HY105">
        <v>1.8605</v>
      </c>
      <c r="HZ105">
        <v>1.8647800000000001</v>
      </c>
      <c r="IA105">
        <v>1.86432</v>
      </c>
      <c r="IB105">
        <v>1.86659</v>
      </c>
      <c r="IC105">
        <v>1.86351</v>
      </c>
      <c r="ID105">
        <v>5</v>
      </c>
      <c r="IE105">
        <v>0</v>
      </c>
      <c r="IF105">
        <v>0</v>
      </c>
      <c r="IG105">
        <v>0</v>
      </c>
      <c r="IH105" t="s">
        <v>434</v>
      </c>
      <c r="II105" t="s">
        <v>435</v>
      </c>
      <c r="IJ105" t="s">
        <v>436</v>
      </c>
      <c r="IK105" t="s">
        <v>436</v>
      </c>
      <c r="IL105" t="s">
        <v>436</v>
      </c>
      <c r="IM105" t="s">
        <v>436</v>
      </c>
      <c r="IN105">
        <v>0</v>
      </c>
      <c r="IO105">
        <v>100</v>
      </c>
      <c r="IP105">
        <v>100</v>
      </c>
      <c r="IQ105">
        <v>0.441</v>
      </c>
      <c r="IR105">
        <v>1.0999999999999999E-2</v>
      </c>
      <c r="IS105">
        <v>0.48176190476186781</v>
      </c>
      <c r="IT105">
        <v>0</v>
      </c>
      <c r="IU105">
        <v>0</v>
      </c>
      <c r="IV105">
        <v>0</v>
      </c>
      <c r="IW105">
        <v>8.82000000000005E-3</v>
      </c>
      <c r="IX105">
        <v>0</v>
      </c>
      <c r="IY105">
        <v>0</v>
      </c>
      <c r="IZ105">
        <v>0</v>
      </c>
      <c r="JA105">
        <v>-1</v>
      </c>
      <c r="JB105">
        <v>-1</v>
      </c>
      <c r="JC105">
        <v>-1</v>
      </c>
      <c r="JD105">
        <v>-1</v>
      </c>
      <c r="JE105">
        <v>4.7</v>
      </c>
      <c r="JF105">
        <v>4.7</v>
      </c>
      <c r="JG105">
        <v>0.155029</v>
      </c>
      <c r="JH105">
        <v>4.99756</v>
      </c>
      <c r="JI105">
        <v>1.4477500000000001</v>
      </c>
      <c r="JJ105">
        <v>2.3168899999999999</v>
      </c>
      <c r="JK105">
        <v>1.3952599999999999</v>
      </c>
      <c r="JL105">
        <v>2.4218799999999998</v>
      </c>
      <c r="JM105">
        <v>31.936499999999999</v>
      </c>
      <c r="JN105">
        <v>24.262599999999999</v>
      </c>
      <c r="JO105">
        <v>2</v>
      </c>
      <c r="JP105">
        <v>357.92899999999997</v>
      </c>
      <c r="JQ105">
        <v>503.96300000000002</v>
      </c>
      <c r="JR105">
        <v>22</v>
      </c>
      <c r="JS105">
        <v>25.775099999999998</v>
      </c>
      <c r="JT105">
        <v>30.0001</v>
      </c>
      <c r="JU105">
        <v>26.0351</v>
      </c>
      <c r="JV105">
        <v>26.0625</v>
      </c>
      <c r="JW105">
        <v>-1</v>
      </c>
      <c r="JX105">
        <v>23.125800000000002</v>
      </c>
      <c r="JY105">
        <v>76.676100000000005</v>
      </c>
      <c r="JZ105">
        <v>22</v>
      </c>
      <c r="KA105">
        <v>400</v>
      </c>
      <c r="KB105">
        <v>15.6234</v>
      </c>
      <c r="KC105">
        <v>101.089</v>
      </c>
      <c r="KD105">
        <v>100.727</v>
      </c>
    </row>
    <row r="106" spans="1:290" x14ac:dyDescent="0.35">
      <c r="A106">
        <v>88</v>
      </c>
      <c r="B106">
        <v>1717111030.5999999</v>
      </c>
      <c r="C106">
        <v>28200.599999904629</v>
      </c>
      <c r="D106" t="s">
        <v>783</v>
      </c>
      <c r="E106" t="s">
        <v>784</v>
      </c>
      <c r="F106">
        <v>15</v>
      </c>
      <c r="G106">
        <v>1717111022.599999</v>
      </c>
      <c r="H106">
        <f t="shared" si="50"/>
        <v>1.3265874785771908E-3</v>
      </c>
      <c r="I106">
        <f t="shared" si="51"/>
        <v>1.3265874785771909</v>
      </c>
      <c r="J106">
        <f t="shared" si="52"/>
        <v>9.6245851456959315</v>
      </c>
      <c r="K106">
        <f t="shared" si="53"/>
        <v>412.93670967741929</v>
      </c>
      <c r="L106">
        <f t="shared" si="54"/>
        <v>269.42118456785772</v>
      </c>
      <c r="M106">
        <f t="shared" si="55"/>
        <v>27.126526033188274</v>
      </c>
      <c r="N106">
        <f t="shared" si="56"/>
        <v>41.576308942039965</v>
      </c>
      <c r="O106">
        <f t="shared" si="57"/>
        <v>0.11442468138289362</v>
      </c>
      <c r="P106">
        <f t="shared" si="58"/>
        <v>2.9386072392731917</v>
      </c>
      <c r="Q106">
        <f t="shared" si="59"/>
        <v>0.11200584268130752</v>
      </c>
      <c r="R106">
        <f t="shared" si="60"/>
        <v>7.0216715976964314E-2</v>
      </c>
      <c r="S106">
        <f t="shared" si="61"/>
        <v>77.167152758863224</v>
      </c>
      <c r="T106">
        <f t="shared" si="62"/>
        <v>23.422278437661451</v>
      </c>
      <c r="U106">
        <f t="shared" si="63"/>
        <v>23.422278437661451</v>
      </c>
      <c r="V106">
        <f t="shared" si="64"/>
        <v>2.8926012287143816</v>
      </c>
      <c r="W106">
        <f t="shared" si="65"/>
        <v>60.117975455895966</v>
      </c>
      <c r="X106">
        <f t="shared" si="66"/>
        <v>1.7274630638203341</v>
      </c>
      <c r="Y106">
        <f t="shared" si="67"/>
        <v>2.8734551533386945</v>
      </c>
      <c r="Z106">
        <f t="shared" si="68"/>
        <v>1.1651381648940475</v>
      </c>
      <c r="AA106">
        <f t="shared" si="69"/>
        <v>-58.502507805254119</v>
      </c>
      <c r="AB106">
        <f t="shared" si="70"/>
        <v>-17.431131027542847</v>
      </c>
      <c r="AC106">
        <f t="shared" si="71"/>
        <v>-1.2342011397400048</v>
      </c>
      <c r="AD106">
        <f t="shared" si="72"/>
        <v>-6.8721367374990905E-4</v>
      </c>
      <c r="AE106">
        <f t="shared" si="73"/>
        <v>9.5475132049106026</v>
      </c>
      <c r="AF106">
        <f t="shared" si="74"/>
        <v>1.3248241901668596</v>
      </c>
      <c r="AG106">
        <f t="shared" si="75"/>
        <v>9.6245851456959315</v>
      </c>
      <c r="AH106">
        <v>431.65074672846612</v>
      </c>
      <c r="AI106">
        <v>419.97699393939371</v>
      </c>
      <c r="AJ106">
        <v>-9.6419380427099459E-3</v>
      </c>
      <c r="AK106">
        <v>67.054812854990899</v>
      </c>
      <c r="AL106">
        <f t="shared" si="76"/>
        <v>1.3265874785771909</v>
      </c>
      <c r="AM106">
        <v>15.595004759286899</v>
      </c>
      <c r="AN106">
        <v>17.158819393939389</v>
      </c>
      <c r="AO106">
        <v>-3.532925771269952E-6</v>
      </c>
      <c r="AP106">
        <v>78.088674551045017</v>
      </c>
      <c r="AQ106">
        <v>122</v>
      </c>
      <c r="AR106">
        <v>24</v>
      </c>
      <c r="AS106">
        <f t="shared" si="77"/>
        <v>1</v>
      </c>
      <c r="AT106">
        <f t="shared" si="78"/>
        <v>0</v>
      </c>
      <c r="AU106">
        <f t="shared" si="79"/>
        <v>53813.623831307355</v>
      </c>
      <c r="AV106" t="s">
        <v>476</v>
      </c>
      <c r="AW106">
        <v>10253.9</v>
      </c>
      <c r="AX106">
        <v>1242.208461538462</v>
      </c>
      <c r="AY106">
        <v>6166.32</v>
      </c>
      <c r="AZ106">
        <f t="shared" si="80"/>
        <v>0.79854946523397063</v>
      </c>
      <c r="BA106">
        <v>-1.9353733883053861</v>
      </c>
      <c r="BB106" t="s">
        <v>785</v>
      </c>
      <c r="BC106">
        <v>10263.6</v>
      </c>
      <c r="BD106">
        <v>2146.8476923076928</v>
      </c>
      <c r="BE106">
        <v>3705</v>
      </c>
      <c r="BF106">
        <f t="shared" si="81"/>
        <v>0.42055392920170231</v>
      </c>
      <c r="BG106">
        <v>0.5</v>
      </c>
      <c r="BH106">
        <f t="shared" si="82"/>
        <v>336.56206750846377</v>
      </c>
      <c r="BI106">
        <f t="shared" si="83"/>
        <v>9.6245851456959315</v>
      </c>
      <c r="BJ106">
        <f t="shared" si="84"/>
        <v>70.771249955466516</v>
      </c>
      <c r="BK106">
        <f t="shared" si="85"/>
        <v>3.4347181842501046E-2</v>
      </c>
      <c r="BL106">
        <f t="shared" si="86"/>
        <v>0.66432388663967601</v>
      </c>
      <c r="BM106">
        <f t="shared" si="87"/>
        <v>1095.5877089555286</v>
      </c>
      <c r="BN106" t="s">
        <v>431</v>
      </c>
      <c r="BO106">
        <v>0</v>
      </c>
      <c r="BP106">
        <f t="shared" si="88"/>
        <v>1095.5877089555286</v>
      </c>
      <c r="BQ106">
        <f t="shared" si="89"/>
        <v>0.70429481539661842</v>
      </c>
      <c r="BR106">
        <f t="shared" si="90"/>
        <v>0.59712768006799899</v>
      </c>
      <c r="BS106">
        <f t="shared" si="91"/>
        <v>0.48539734671991852</v>
      </c>
      <c r="BT106">
        <f t="shared" si="92"/>
        <v>0.63267730271058875</v>
      </c>
      <c r="BU106">
        <f t="shared" si="93"/>
        <v>0.49985057827690899</v>
      </c>
      <c r="BV106">
        <f t="shared" si="94"/>
        <v>0.30472853258463295</v>
      </c>
      <c r="BW106">
        <f t="shared" si="95"/>
        <v>0.69527146741536705</v>
      </c>
      <c r="DF106">
        <f t="shared" si="96"/>
        <v>399.97112903225798</v>
      </c>
      <c r="DG106">
        <f t="shared" si="97"/>
        <v>336.56206750846377</v>
      </c>
      <c r="DH106">
        <f t="shared" si="98"/>
        <v>0.84146590360855711</v>
      </c>
      <c r="DI106">
        <f t="shared" si="99"/>
        <v>0.1929318072171145</v>
      </c>
      <c r="DJ106">
        <v>1717111022.599999</v>
      </c>
      <c r="DK106">
        <v>412.93670967741929</v>
      </c>
      <c r="DL106">
        <v>425.04403225806459</v>
      </c>
      <c r="DM106">
        <v>17.157196774193551</v>
      </c>
      <c r="DN106">
        <v>15.59548064516129</v>
      </c>
      <c r="DO106">
        <v>412.46870967741933</v>
      </c>
      <c r="DP106">
        <v>17.147196774193549</v>
      </c>
      <c r="DQ106">
        <v>500.25503225806438</v>
      </c>
      <c r="DR106">
        <v>100.58445161290319</v>
      </c>
      <c r="DS106">
        <v>0.1000067258064516</v>
      </c>
      <c r="DT106">
        <v>23.312251612903228</v>
      </c>
      <c r="DU106">
        <v>22.866345161290319</v>
      </c>
      <c r="DV106">
        <v>999.90000000000032</v>
      </c>
      <c r="DW106">
        <v>0</v>
      </c>
      <c r="DX106">
        <v>0</v>
      </c>
      <c r="DY106">
        <v>9993.3174193548384</v>
      </c>
      <c r="DZ106">
        <v>0</v>
      </c>
      <c r="EA106">
        <v>1.661920000000001</v>
      </c>
      <c r="EB106">
        <v>-12.13454193548387</v>
      </c>
      <c r="EC106">
        <v>420.11793548387101</v>
      </c>
      <c r="ED106">
        <v>431.77777419354851</v>
      </c>
      <c r="EE106">
        <v>1.562508387096774</v>
      </c>
      <c r="EF106">
        <v>425.04403225806459</v>
      </c>
      <c r="EG106">
        <v>15.59548064516129</v>
      </c>
      <c r="EH106">
        <v>1.725827096774194</v>
      </c>
      <c r="EI106">
        <v>1.568662258064516</v>
      </c>
      <c r="EJ106">
        <v>15.130699999999999</v>
      </c>
      <c r="EK106">
        <v>13.65435806451613</v>
      </c>
      <c r="EL106">
        <v>399.97112903225798</v>
      </c>
      <c r="EM106">
        <v>0.95002403225806442</v>
      </c>
      <c r="EN106">
        <v>4.9976125806451617E-2</v>
      </c>
      <c r="EO106">
        <v>0</v>
      </c>
      <c r="EP106">
        <v>2146.8483870967739</v>
      </c>
      <c r="EQ106">
        <v>8.8681199999999976</v>
      </c>
      <c r="ER106">
        <v>4725.1080645161292</v>
      </c>
      <c r="ES106">
        <v>3375.1793548387091</v>
      </c>
      <c r="ET106">
        <v>35.919096774193548</v>
      </c>
      <c r="EU106">
        <v>39.138838709677422</v>
      </c>
      <c r="EV106">
        <v>37.239677419354827</v>
      </c>
      <c r="EW106">
        <v>39.656999999999996</v>
      </c>
      <c r="EX106">
        <v>39.265903225806447</v>
      </c>
      <c r="EY106">
        <v>371.5570967741935</v>
      </c>
      <c r="EZ106">
        <v>19.543870967741931</v>
      </c>
      <c r="FA106">
        <v>0</v>
      </c>
      <c r="FB106">
        <v>299.39999985694891</v>
      </c>
      <c r="FC106">
        <v>0</v>
      </c>
      <c r="FD106">
        <v>2146.8476923076928</v>
      </c>
      <c r="FE106">
        <v>2.7350508026586832E-3</v>
      </c>
      <c r="FF106">
        <v>7.887521303927258</v>
      </c>
      <c r="FG106">
        <v>4724.9888461538467</v>
      </c>
      <c r="FH106">
        <v>15</v>
      </c>
      <c r="FI106">
        <v>1717111051.0999999</v>
      </c>
      <c r="FJ106" t="s">
        <v>786</v>
      </c>
      <c r="FK106">
        <v>1717111047.5999999</v>
      </c>
      <c r="FL106">
        <v>1717111051.0999999</v>
      </c>
      <c r="FM106">
        <v>91</v>
      </c>
      <c r="FN106">
        <v>2.8000000000000001E-2</v>
      </c>
      <c r="FO106">
        <v>-1E-3</v>
      </c>
      <c r="FP106">
        <v>0.46800000000000003</v>
      </c>
      <c r="FQ106">
        <v>0.01</v>
      </c>
      <c r="FR106">
        <v>425</v>
      </c>
      <c r="FS106">
        <v>16</v>
      </c>
      <c r="FT106">
        <v>0.14000000000000001</v>
      </c>
      <c r="FU106">
        <v>0.08</v>
      </c>
      <c r="FV106">
        <v>-12.1413125</v>
      </c>
      <c r="FW106">
        <v>0.22090919324581479</v>
      </c>
      <c r="FX106">
        <v>3.4869500910537747E-2</v>
      </c>
      <c r="FY106">
        <v>1</v>
      </c>
      <c r="FZ106">
        <v>412.91915048054079</v>
      </c>
      <c r="GA106">
        <v>-1.047096976725018</v>
      </c>
      <c r="GB106">
        <v>7.8840036820320022E-2</v>
      </c>
      <c r="GC106">
        <v>0</v>
      </c>
      <c r="GD106">
        <v>1.5618590000000001</v>
      </c>
      <c r="GE106">
        <v>1.47831894934344E-2</v>
      </c>
      <c r="GF106">
        <v>1.5881904797598969E-3</v>
      </c>
      <c r="GG106">
        <v>1</v>
      </c>
      <c r="GH106">
        <v>2</v>
      </c>
      <c r="GI106">
        <v>3</v>
      </c>
      <c r="GJ106" t="s">
        <v>441</v>
      </c>
      <c r="GK106">
        <v>2.9927899999999998</v>
      </c>
      <c r="GL106">
        <v>2.7464</v>
      </c>
      <c r="GM106">
        <v>9.2446899999999999E-2</v>
      </c>
      <c r="GN106">
        <v>9.4498499999999999E-2</v>
      </c>
      <c r="GO106">
        <v>9.25705E-2</v>
      </c>
      <c r="GP106">
        <v>8.6190100000000006E-2</v>
      </c>
      <c r="GQ106">
        <v>27146</v>
      </c>
      <c r="GR106">
        <v>24353.7</v>
      </c>
      <c r="GS106">
        <v>30140.7</v>
      </c>
      <c r="GT106">
        <v>27657</v>
      </c>
      <c r="GU106">
        <v>36013.4</v>
      </c>
      <c r="GV106">
        <v>35265.1</v>
      </c>
      <c r="GW106">
        <v>42782.400000000001</v>
      </c>
      <c r="GX106">
        <v>41456.699999999997</v>
      </c>
      <c r="GY106">
        <v>1.77597</v>
      </c>
      <c r="GZ106">
        <v>1.93988</v>
      </c>
      <c r="HA106">
        <v>5.6240699999999998E-2</v>
      </c>
      <c r="HB106">
        <v>0</v>
      </c>
      <c r="HC106">
        <v>21.9406</v>
      </c>
      <c r="HD106">
        <v>999.9</v>
      </c>
      <c r="HE106">
        <v>54.7</v>
      </c>
      <c r="HF106">
        <v>26.6</v>
      </c>
      <c r="HG106">
        <v>19.0121</v>
      </c>
      <c r="HH106">
        <v>60.222999999999999</v>
      </c>
      <c r="HI106">
        <v>10.913500000000001</v>
      </c>
      <c r="HJ106">
        <v>1</v>
      </c>
      <c r="HK106">
        <v>-9.5297300000000001E-2</v>
      </c>
      <c r="HL106">
        <v>0.20539199999999999</v>
      </c>
      <c r="HM106">
        <v>20.358899999999998</v>
      </c>
      <c r="HN106">
        <v>5.2225299999999999</v>
      </c>
      <c r="HO106">
        <v>12.0092</v>
      </c>
      <c r="HP106">
        <v>4.9737999999999998</v>
      </c>
      <c r="HQ106">
        <v>3.2917800000000002</v>
      </c>
      <c r="HR106">
        <v>9999</v>
      </c>
      <c r="HS106">
        <v>9999</v>
      </c>
      <c r="HT106">
        <v>9999</v>
      </c>
      <c r="HU106">
        <v>999.9</v>
      </c>
      <c r="HV106">
        <v>1.8678300000000001</v>
      </c>
      <c r="HW106">
        <v>1.8591299999999999</v>
      </c>
      <c r="HX106">
        <v>1.8583700000000001</v>
      </c>
      <c r="HY106">
        <v>1.8605</v>
      </c>
      <c r="HZ106">
        <v>1.8647800000000001</v>
      </c>
      <c r="IA106">
        <v>1.86432</v>
      </c>
      <c r="IB106">
        <v>1.8666</v>
      </c>
      <c r="IC106">
        <v>1.86351</v>
      </c>
      <c r="ID106">
        <v>5</v>
      </c>
      <c r="IE106">
        <v>0</v>
      </c>
      <c r="IF106">
        <v>0</v>
      </c>
      <c r="IG106">
        <v>0</v>
      </c>
      <c r="IH106" t="s">
        <v>434</v>
      </c>
      <c r="II106" t="s">
        <v>435</v>
      </c>
      <c r="IJ106" t="s">
        <v>436</v>
      </c>
      <c r="IK106" t="s">
        <v>436</v>
      </c>
      <c r="IL106" t="s">
        <v>436</v>
      </c>
      <c r="IM106" t="s">
        <v>436</v>
      </c>
      <c r="IN106">
        <v>0</v>
      </c>
      <c r="IO106">
        <v>100</v>
      </c>
      <c r="IP106">
        <v>100</v>
      </c>
      <c r="IQ106">
        <v>0.46800000000000003</v>
      </c>
      <c r="IR106">
        <v>0.01</v>
      </c>
      <c r="IS106">
        <v>0.44080952380949162</v>
      </c>
      <c r="IT106">
        <v>0</v>
      </c>
      <c r="IU106">
        <v>0</v>
      </c>
      <c r="IV106">
        <v>0</v>
      </c>
      <c r="IW106">
        <v>1.0785000000002039E-2</v>
      </c>
      <c r="IX106">
        <v>0</v>
      </c>
      <c r="IY106">
        <v>0</v>
      </c>
      <c r="IZ106">
        <v>0</v>
      </c>
      <c r="JA106">
        <v>-1</v>
      </c>
      <c r="JB106">
        <v>-1</v>
      </c>
      <c r="JC106">
        <v>-1</v>
      </c>
      <c r="JD106">
        <v>-1</v>
      </c>
      <c r="JE106">
        <v>4.5999999999999996</v>
      </c>
      <c r="JF106">
        <v>4.5999999999999996</v>
      </c>
      <c r="JG106">
        <v>0.15625</v>
      </c>
      <c r="JH106">
        <v>4.99756</v>
      </c>
      <c r="JI106">
        <v>1.4477500000000001</v>
      </c>
      <c r="JJ106">
        <v>2.3168899999999999</v>
      </c>
      <c r="JK106">
        <v>1.3964799999999999</v>
      </c>
      <c r="JL106">
        <v>2.3547400000000001</v>
      </c>
      <c r="JM106">
        <v>31.9146</v>
      </c>
      <c r="JN106">
        <v>24.253900000000002</v>
      </c>
      <c r="JO106">
        <v>2</v>
      </c>
      <c r="JP106">
        <v>358.37299999999999</v>
      </c>
      <c r="JQ106">
        <v>504.04500000000002</v>
      </c>
      <c r="JR106">
        <v>22</v>
      </c>
      <c r="JS106">
        <v>25.753399999999999</v>
      </c>
      <c r="JT106">
        <v>30</v>
      </c>
      <c r="JU106">
        <v>26.0154</v>
      </c>
      <c r="JV106">
        <v>26.044899999999998</v>
      </c>
      <c r="JW106">
        <v>-1</v>
      </c>
      <c r="JX106">
        <v>23.468900000000001</v>
      </c>
      <c r="JY106">
        <v>76.586399999999998</v>
      </c>
      <c r="JZ106">
        <v>22</v>
      </c>
      <c r="KA106">
        <v>400</v>
      </c>
      <c r="KB106">
        <v>15.563000000000001</v>
      </c>
      <c r="KC106">
        <v>101.093</v>
      </c>
      <c r="KD106">
        <v>100.73</v>
      </c>
    </row>
    <row r="107" spans="1:290" x14ac:dyDescent="0.35">
      <c r="A107">
        <v>89</v>
      </c>
      <c r="B107">
        <v>1717111630.0999999</v>
      </c>
      <c r="C107">
        <v>28800.099999904629</v>
      </c>
      <c r="D107" t="s">
        <v>787</v>
      </c>
      <c r="E107" t="s">
        <v>788</v>
      </c>
      <c r="F107">
        <v>15</v>
      </c>
      <c r="G107">
        <v>1717111622.099999</v>
      </c>
      <c r="H107">
        <f t="shared" si="50"/>
        <v>1.3318297381962199E-3</v>
      </c>
      <c r="I107">
        <f t="shared" si="51"/>
        <v>1.3318297381962199</v>
      </c>
      <c r="J107">
        <f t="shared" si="52"/>
        <v>9.5645810570459222</v>
      </c>
      <c r="K107">
        <f t="shared" si="53"/>
        <v>406.46512903225812</v>
      </c>
      <c r="L107">
        <f t="shared" si="54"/>
        <v>264.45691278373522</v>
      </c>
      <c r="M107">
        <f t="shared" si="55"/>
        <v>26.627301344986829</v>
      </c>
      <c r="N107">
        <f t="shared" si="56"/>
        <v>40.925644041763682</v>
      </c>
      <c r="O107">
        <f t="shared" si="57"/>
        <v>0.11489108526440577</v>
      </c>
      <c r="P107">
        <f t="shared" si="58"/>
        <v>2.9402753488821136</v>
      </c>
      <c r="Q107">
        <f t="shared" si="59"/>
        <v>0.11245406576862316</v>
      </c>
      <c r="R107">
        <f t="shared" si="60"/>
        <v>7.0498442168841713E-2</v>
      </c>
      <c r="S107">
        <f t="shared" si="61"/>
        <v>77.171379535312767</v>
      </c>
      <c r="T107">
        <f t="shared" si="62"/>
        <v>23.433788466549395</v>
      </c>
      <c r="U107">
        <f t="shared" si="63"/>
        <v>23.433788466549395</v>
      </c>
      <c r="V107">
        <f t="shared" si="64"/>
        <v>2.8946105528095485</v>
      </c>
      <c r="W107">
        <f t="shared" si="65"/>
        <v>60.142942510379804</v>
      </c>
      <c r="X107">
        <f t="shared" si="66"/>
        <v>1.7295277633369355</v>
      </c>
      <c r="Y107">
        <f t="shared" si="67"/>
        <v>2.875695287170966</v>
      </c>
      <c r="Z107">
        <f t="shared" si="68"/>
        <v>1.165082789472613</v>
      </c>
      <c r="AA107">
        <f t="shared" si="69"/>
        <v>-58.7336914544533</v>
      </c>
      <c r="AB107">
        <f t="shared" si="70"/>
        <v>-17.219670345024902</v>
      </c>
      <c r="AC107">
        <f t="shared" si="71"/>
        <v>-1.2186876726884863</v>
      </c>
      <c r="AD107">
        <f t="shared" si="72"/>
        <v>-6.6993685392446878E-4</v>
      </c>
      <c r="AE107">
        <f t="shared" si="73"/>
        <v>9.5679168963640002</v>
      </c>
      <c r="AF107">
        <f t="shared" si="74"/>
        <v>1.3312053140638338</v>
      </c>
      <c r="AG107">
        <f t="shared" si="75"/>
        <v>9.5645810570459222</v>
      </c>
      <c r="AH107">
        <v>425.2101238283372</v>
      </c>
      <c r="AI107">
        <v>413.55871515151512</v>
      </c>
      <c r="AJ107">
        <v>-3.1931577118579288E-4</v>
      </c>
      <c r="AK107">
        <v>67.056123856821429</v>
      </c>
      <c r="AL107">
        <f t="shared" si="76"/>
        <v>1.3318297381962199</v>
      </c>
      <c r="AM107">
        <v>15.608941426556029</v>
      </c>
      <c r="AN107">
        <v>17.17882121212121</v>
      </c>
      <c r="AO107">
        <v>1.3623886884547039E-6</v>
      </c>
      <c r="AP107">
        <v>78.171865532744022</v>
      </c>
      <c r="AQ107">
        <v>122</v>
      </c>
      <c r="AR107">
        <v>24</v>
      </c>
      <c r="AS107">
        <f t="shared" si="77"/>
        <v>1</v>
      </c>
      <c r="AT107">
        <f t="shared" si="78"/>
        <v>0</v>
      </c>
      <c r="AU107">
        <f t="shared" si="79"/>
        <v>53860.34640745441</v>
      </c>
      <c r="AV107" t="s">
        <v>476</v>
      </c>
      <c r="AW107">
        <v>10253.9</v>
      </c>
      <c r="AX107">
        <v>1242.208461538462</v>
      </c>
      <c r="AY107">
        <v>6166.32</v>
      </c>
      <c r="AZ107">
        <f t="shared" si="80"/>
        <v>0.79854946523397063</v>
      </c>
      <c r="BA107">
        <v>-1.9353733883053861</v>
      </c>
      <c r="BB107" t="s">
        <v>789</v>
      </c>
      <c r="BC107">
        <v>10260.4</v>
      </c>
      <c r="BD107">
        <v>2145.4335999999998</v>
      </c>
      <c r="BE107">
        <v>3682.86</v>
      </c>
      <c r="BF107">
        <f t="shared" si="81"/>
        <v>0.41745447831305027</v>
      </c>
      <c r="BG107">
        <v>0.5</v>
      </c>
      <c r="BH107">
        <f t="shared" si="82"/>
        <v>336.57463492894664</v>
      </c>
      <c r="BI107">
        <f t="shared" si="83"/>
        <v>9.5645810570459222</v>
      </c>
      <c r="BJ107">
        <f t="shared" si="84"/>
        <v>70.252294318834387</v>
      </c>
      <c r="BK107">
        <f t="shared" si="85"/>
        <v>3.41676206460984E-2</v>
      </c>
      <c r="BL107">
        <f t="shared" si="86"/>
        <v>0.67432918981443757</v>
      </c>
      <c r="BM107">
        <f t="shared" si="87"/>
        <v>1093.6435706832467</v>
      </c>
      <c r="BN107" t="s">
        <v>431</v>
      </c>
      <c r="BO107">
        <v>0</v>
      </c>
      <c r="BP107">
        <f t="shared" si="88"/>
        <v>1093.6435706832467</v>
      </c>
      <c r="BQ107">
        <f t="shared" si="89"/>
        <v>0.70304503275083863</v>
      </c>
      <c r="BR107">
        <f t="shared" si="90"/>
        <v>0.59378056719874084</v>
      </c>
      <c r="BS107">
        <f t="shared" si="91"/>
        <v>0.48957587470930036</v>
      </c>
      <c r="BT107">
        <f t="shared" si="92"/>
        <v>0.6299245819291005</v>
      </c>
      <c r="BU107">
        <f t="shared" si="93"/>
        <v>0.50434682086342786</v>
      </c>
      <c r="BV107">
        <f t="shared" si="94"/>
        <v>0.30268207774575479</v>
      </c>
      <c r="BW107">
        <f t="shared" si="95"/>
        <v>0.69731792225424516</v>
      </c>
      <c r="DF107">
        <f t="shared" si="96"/>
        <v>399.98516129032248</v>
      </c>
      <c r="DG107">
        <f t="shared" si="97"/>
        <v>336.57463492894664</v>
      </c>
      <c r="DH107">
        <f t="shared" si="98"/>
        <v>0.84146780306344815</v>
      </c>
      <c r="DI107">
        <f t="shared" si="99"/>
        <v>0.19293560612689634</v>
      </c>
      <c r="DJ107">
        <v>1717111622.099999</v>
      </c>
      <c r="DK107">
        <v>406.46512903225812</v>
      </c>
      <c r="DL107">
        <v>418.58935483870971</v>
      </c>
      <c r="DM107">
        <v>17.17731612903226</v>
      </c>
      <c r="DN107">
        <v>15.608161290322579</v>
      </c>
      <c r="DO107">
        <v>406.03012903225812</v>
      </c>
      <c r="DP107">
        <v>17.167316129032258</v>
      </c>
      <c r="DQ107">
        <v>500.27138709677428</v>
      </c>
      <c r="DR107">
        <v>100.58677419354839</v>
      </c>
      <c r="DS107">
        <v>9.9954183870967744E-2</v>
      </c>
      <c r="DT107">
        <v>23.325158064516121</v>
      </c>
      <c r="DU107">
        <v>22.866625806451609</v>
      </c>
      <c r="DV107">
        <v>999.90000000000032</v>
      </c>
      <c r="DW107">
        <v>0</v>
      </c>
      <c r="DX107">
        <v>0</v>
      </c>
      <c r="DY107">
        <v>10002.576774193551</v>
      </c>
      <c r="DZ107">
        <v>0</v>
      </c>
      <c r="EA107">
        <v>1.717309999999999</v>
      </c>
      <c r="EB107">
        <v>-12.090893548387101</v>
      </c>
      <c r="EC107">
        <v>413.60296774193552</v>
      </c>
      <c r="ED107">
        <v>425.22629032258072</v>
      </c>
      <c r="EE107">
        <v>1.568921935483871</v>
      </c>
      <c r="EF107">
        <v>418.58935483870971</v>
      </c>
      <c r="EG107">
        <v>15.608161290322579</v>
      </c>
      <c r="EH107">
        <v>1.7277867741935491</v>
      </c>
      <c r="EI107">
        <v>1.569972903225807</v>
      </c>
      <c r="EJ107">
        <v>15.14835161290323</v>
      </c>
      <c r="EK107">
        <v>13.6672064516129</v>
      </c>
      <c r="EL107">
        <v>399.98516129032248</v>
      </c>
      <c r="EM107">
        <v>0.94996619354838696</v>
      </c>
      <c r="EN107">
        <v>5.0033612903225791E-2</v>
      </c>
      <c r="EO107">
        <v>0</v>
      </c>
      <c r="EP107">
        <v>2145.4861290322578</v>
      </c>
      <c r="EQ107">
        <v>8.8681199999999976</v>
      </c>
      <c r="ER107">
        <v>4729.3032258064522</v>
      </c>
      <c r="ES107">
        <v>3375.2364516129028</v>
      </c>
      <c r="ET107">
        <v>36.409032258064506</v>
      </c>
      <c r="EU107">
        <v>39.971516129032253</v>
      </c>
      <c r="EV107">
        <v>37.759838709677403</v>
      </c>
      <c r="EW107">
        <v>41.138870967741923</v>
      </c>
      <c r="EX107">
        <v>39.935322580645163</v>
      </c>
      <c r="EY107">
        <v>371.54741935483872</v>
      </c>
      <c r="EZ107">
        <v>19.570000000000011</v>
      </c>
      <c r="FA107">
        <v>0</v>
      </c>
      <c r="FB107">
        <v>599.20000004768372</v>
      </c>
      <c r="FC107">
        <v>0</v>
      </c>
      <c r="FD107">
        <v>2145.4335999999998</v>
      </c>
      <c r="FE107">
        <v>-2.9407692257469988</v>
      </c>
      <c r="FF107">
        <v>5.5815384329956341</v>
      </c>
      <c r="FG107">
        <v>4729.3455999999996</v>
      </c>
      <c r="FH107">
        <v>15</v>
      </c>
      <c r="FI107">
        <v>1717111653.0999999</v>
      </c>
      <c r="FJ107" t="s">
        <v>790</v>
      </c>
      <c r="FK107">
        <v>1717111653.0999999</v>
      </c>
      <c r="FL107">
        <v>1717111649.5999999</v>
      </c>
      <c r="FM107">
        <v>92</v>
      </c>
      <c r="FN107">
        <v>-3.4000000000000002E-2</v>
      </c>
      <c r="FO107">
        <v>0</v>
      </c>
      <c r="FP107">
        <v>0.435</v>
      </c>
      <c r="FQ107">
        <v>0.01</v>
      </c>
      <c r="FR107">
        <v>418</v>
      </c>
      <c r="FS107">
        <v>16</v>
      </c>
      <c r="FT107">
        <v>7.0000000000000007E-2</v>
      </c>
      <c r="FU107">
        <v>0.08</v>
      </c>
      <c r="FV107">
        <v>-12.081726829268289</v>
      </c>
      <c r="FW107">
        <v>-0.1040947735191849</v>
      </c>
      <c r="FX107">
        <v>1.7677807837694709E-2</v>
      </c>
      <c r="FY107">
        <v>1</v>
      </c>
      <c r="FZ107">
        <v>406.50388937600451</v>
      </c>
      <c r="GA107">
        <v>-0.19859436728990781</v>
      </c>
      <c r="GB107">
        <v>1.5973653671828889E-2</v>
      </c>
      <c r="GC107">
        <v>1</v>
      </c>
      <c r="GD107">
        <v>1.5688253658536591</v>
      </c>
      <c r="GE107">
        <v>3.6978397212548762E-3</v>
      </c>
      <c r="GF107">
        <v>8.2526595140074014E-4</v>
      </c>
      <c r="GG107">
        <v>1</v>
      </c>
      <c r="GH107">
        <v>3</v>
      </c>
      <c r="GI107">
        <v>3</v>
      </c>
      <c r="GJ107" t="s">
        <v>433</v>
      </c>
      <c r="GK107">
        <v>2.9923999999999999</v>
      </c>
      <c r="GL107">
        <v>2.74654</v>
      </c>
      <c r="GM107">
        <v>9.1373899999999994E-2</v>
      </c>
      <c r="GN107">
        <v>9.3449400000000002E-2</v>
      </c>
      <c r="GO107">
        <v>9.2661999999999994E-2</v>
      </c>
      <c r="GP107">
        <v>8.6251300000000003E-2</v>
      </c>
      <c r="GQ107">
        <v>27178.9</v>
      </c>
      <c r="GR107">
        <v>24383.599999999999</v>
      </c>
      <c r="GS107">
        <v>30141.3</v>
      </c>
      <c r="GT107">
        <v>27658.799999999999</v>
      </c>
      <c r="GU107">
        <v>36010.400000000001</v>
      </c>
      <c r="GV107">
        <v>35264.6</v>
      </c>
      <c r="GW107">
        <v>42783.4</v>
      </c>
      <c r="GX107">
        <v>41459</v>
      </c>
      <c r="GY107">
        <v>1.7757499999999999</v>
      </c>
      <c r="GZ107">
        <v>1.94058</v>
      </c>
      <c r="HA107">
        <v>5.7138500000000002E-2</v>
      </c>
      <c r="HB107">
        <v>0</v>
      </c>
      <c r="HC107">
        <v>21.925799999999999</v>
      </c>
      <c r="HD107">
        <v>999.9</v>
      </c>
      <c r="HE107">
        <v>54.7</v>
      </c>
      <c r="HF107">
        <v>26.6</v>
      </c>
      <c r="HG107">
        <v>19.013200000000001</v>
      </c>
      <c r="HH107">
        <v>60.402999999999999</v>
      </c>
      <c r="HI107">
        <v>11.9872</v>
      </c>
      <c r="HJ107">
        <v>1</v>
      </c>
      <c r="HK107">
        <v>-9.8280000000000006E-2</v>
      </c>
      <c r="HL107">
        <v>0.19084699999999999</v>
      </c>
      <c r="HM107">
        <v>20.358799999999999</v>
      </c>
      <c r="HN107">
        <v>5.2228300000000001</v>
      </c>
      <c r="HO107">
        <v>12.0082</v>
      </c>
      <c r="HP107">
        <v>4.9742499999999996</v>
      </c>
      <c r="HQ107">
        <v>3.2916799999999999</v>
      </c>
      <c r="HR107">
        <v>9999</v>
      </c>
      <c r="HS107">
        <v>9999</v>
      </c>
      <c r="HT107">
        <v>9999</v>
      </c>
      <c r="HU107">
        <v>999.9</v>
      </c>
      <c r="HV107">
        <v>1.86782</v>
      </c>
      <c r="HW107">
        <v>1.8591200000000001</v>
      </c>
      <c r="HX107">
        <v>1.8583700000000001</v>
      </c>
      <c r="HY107">
        <v>1.8605</v>
      </c>
      <c r="HZ107">
        <v>1.86477</v>
      </c>
      <c r="IA107">
        <v>1.86432</v>
      </c>
      <c r="IB107">
        <v>1.8665499999999999</v>
      </c>
      <c r="IC107">
        <v>1.8634999999999999</v>
      </c>
      <c r="ID107">
        <v>5</v>
      </c>
      <c r="IE107">
        <v>0</v>
      </c>
      <c r="IF107">
        <v>0</v>
      </c>
      <c r="IG107">
        <v>0</v>
      </c>
      <c r="IH107" t="s">
        <v>434</v>
      </c>
      <c r="II107" t="s">
        <v>435</v>
      </c>
      <c r="IJ107" t="s">
        <v>436</v>
      </c>
      <c r="IK107" t="s">
        <v>436</v>
      </c>
      <c r="IL107" t="s">
        <v>436</v>
      </c>
      <c r="IM107" t="s">
        <v>436</v>
      </c>
      <c r="IN107">
        <v>0</v>
      </c>
      <c r="IO107">
        <v>100</v>
      </c>
      <c r="IP107">
        <v>100</v>
      </c>
      <c r="IQ107">
        <v>0.435</v>
      </c>
      <c r="IR107">
        <v>0.01</v>
      </c>
      <c r="IS107">
        <v>0.46829999999999927</v>
      </c>
      <c r="IT107">
        <v>0</v>
      </c>
      <c r="IU107">
        <v>0</v>
      </c>
      <c r="IV107">
        <v>0</v>
      </c>
      <c r="IW107">
        <v>9.7619047619037502E-3</v>
      </c>
      <c r="IX107">
        <v>0</v>
      </c>
      <c r="IY107">
        <v>0</v>
      </c>
      <c r="IZ107">
        <v>0</v>
      </c>
      <c r="JA107">
        <v>-1</v>
      </c>
      <c r="JB107">
        <v>-1</v>
      </c>
      <c r="JC107">
        <v>-1</v>
      </c>
      <c r="JD107">
        <v>-1</v>
      </c>
      <c r="JE107">
        <v>9.6999999999999993</v>
      </c>
      <c r="JF107">
        <v>9.6999999999999993</v>
      </c>
      <c r="JG107">
        <v>0.155029</v>
      </c>
      <c r="JH107">
        <v>4.99756</v>
      </c>
      <c r="JI107">
        <v>1.4477500000000001</v>
      </c>
      <c r="JJ107">
        <v>2.3168899999999999</v>
      </c>
      <c r="JK107">
        <v>1.3964799999999999</v>
      </c>
      <c r="JL107">
        <v>2.5463900000000002</v>
      </c>
      <c r="JM107">
        <v>31.870699999999999</v>
      </c>
      <c r="JN107">
        <v>24.262599999999999</v>
      </c>
      <c r="JO107">
        <v>2</v>
      </c>
      <c r="JP107">
        <v>358.06099999999998</v>
      </c>
      <c r="JQ107">
        <v>504.18900000000002</v>
      </c>
      <c r="JR107">
        <v>22</v>
      </c>
      <c r="JS107">
        <v>25.714400000000001</v>
      </c>
      <c r="JT107">
        <v>30</v>
      </c>
      <c r="JU107">
        <v>25.979700000000001</v>
      </c>
      <c r="JV107">
        <v>26.0078</v>
      </c>
      <c r="JW107">
        <v>-1</v>
      </c>
      <c r="JX107">
        <v>23.086500000000001</v>
      </c>
      <c r="JY107">
        <v>76.113699999999994</v>
      </c>
      <c r="JZ107">
        <v>22</v>
      </c>
      <c r="KA107">
        <v>400</v>
      </c>
      <c r="KB107">
        <v>15.632400000000001</v>
      </c>
      <c r="KC107">
        <v>101.095</v>
      </c>
      <c r="KD107">
        <v>100.736</v>
      </c>
    </row>
    <row r="108" spans="1:290" x14ac:dyDescent="0.35">
      <c r="A108">
        <v>90</v>
      </c>
      <c r="B108">
        <v>1717111930.0999999</v>
      </c>
      <c r="C108">
        <v>29100.099999904629</v>
      </c>
      <c r="D108" t="s">
        <v>791</v>
      </c>
      <c r="E108" t="s">
        <v>792</v>
      </c>
      <c r="F108">
        <v>15</v>
      </c>
      <c r="G108">
        <v>1717111922.099999</v>
      </c>
      <c r="H108">
        <f t="shared" si="50"/>
        <v>1.3325254970367423E-3</v>
      </c>
      <c r="I108">
        <f t="shared" si="51"/>
        <v>1.3325254970367422</v>
      </c>
      <c r="J108">
        <f t="shared" si="52"/>
        <v>9.5505533147158772</v>
      </c>
      <c r="K108">
        <f t="shared" si="53"/>
        <v>404.84261290322581</v>
      </c>
      <c r="L108">
        <f t="shared" si="54"/>
        <v>263.43245570627965</v>
      </c>
      <c r="M108">
        <f t="shared" si="55"/>
        <v>26.524141503115224</v>
      </c>
      <c r="N108">
        <f t="shared" si="56"/>
        <v>40.762261894976099</v>
      </c>
      <c r="O108">
        <f t="shared" si="57"/>
        <v>0.1152028598498725</v>
      </c>
      <c r="P108">
        <f t="shared" si="58"/>
        <v>2.9409999367899706</v>
      </c>
      <c r="Q108">
        <f t="shared" si="59"/>
        <v>0.11275333773845736</v>
      </c>
      <c r="R108">
        <f t="shared" si="60"/>
        <v>7.0686577943425241E-2</v>
      </c>
      <c r="S108">
        <f t="shared" si="61"/>
        <v>77.176537441859082</v>
      </c>
      <c r="T108">
        <f t="shared" si="62"/>
        <v>23.456082455621193</v>
      </c>
      <c r="U108">
        <f t="shared" si="63"/>
        <v>23.456082455621193</v>
      </c>
      <c r="V108">
        <f t="shared" si="64"/>
        <v>2.8985059224570997</v>
      </c>
      <c r="W108">
        <f t="shared" si="65"/>
        <v>60.28512839913224</v>
      </c>
      <c r="X108">
        <f t="shared" si="66"/>
        <v>1.7359700451300655</v>
      </c>
      <c r="Y108">
        <f t="shared" si="67"/>
        <v>2.879599150285717</v>
      </c>
      <c r="Z108">
        <f t="shared" si="68"/>
        <v>1.1625358773270342</v>
      </c>
      <c r="AA108">
        <f t="shared" si="69"/>
        <v>-58.764374419320333</v>
      </c>
      <c r="AB108">
        <f t="shared" si="70"/>
        <v>-17.195852994811968</v>
      </c>
      <c r="AC108">
        <f t="shared" si="71"/>
        <v>-1.2169778844613837</v>
      </c>
      <c r="AD108">
        <f t="shared" si="72"/>
        <v>-6.6785673460501016E-4</v>
      </c>
      <c r="AE108">
        <f t="shared" si="73"/>
        <v>9.5121642903226729</v>
      </c>
      <c r="AF108">
        <f t="shared" si="74"/>
        <v>1.3326602426069356</v>
      </c>
      <c r="AG108">
        <f t="shared" si="75"/>
        <v>9.5505533147158772</v>
      </c>
      <c r="AH108">
        <v>423.53268286288721</v>
      </c>
      <c r="AI108">
        <v>411.89893939393937</v>
      </c>
      <c r="AJ108">
        <v>-5.5506795541251258E-4</v>
      </c>
      <c r="AK108">
        <v>67.054125659805138</v>
      </c>
      <c r="AL108">
        <f t="shared" si="76"/>
        <v>1.3325254970367422</v>
      </c>
      <c r="AM108">
        <v>15.671366626107121</v>
      </c>
      <c r="AN108">
        <v>17.24194666666666</v>
      </c>
      <c r="AO108">
        <v>3.8637306133016766E-6</v>
      </c>
      <c r="AP108">
        <v>78.161135966861934</v>
      </c>
      <c r="AQ108">
        <v>122</v>
      </c>
      <c r="AR108">
        <v>24</v>
      </c>
      <c r="AS108">
        <f t="shared" si="77"/>
        <v>1</v>
      </c>
      <c r="AT108">
        <f t="shared" si="78"/>
        <v>0</v>
      </c>
      <c r="AU108">
        <f t="shared" si="79"/>
        <v>53877.557128212407</v>
      </c>
      <c r="AV108" t="s">
        <v>476</v>
      </c>
      <c r="AW108">
        <v>10253.9</v>
      </c>
      <c r="AX108">
        <v>1242.208461538462</v>
      </c>
      <c r="AY108">
        <v>6166.32</v>
      </c>
      <c r="AZ108">
        <f t="shared" si="80"/>
        <v>0.79854946523397063</v>
      </c>
      <c r="BA108">
        <v>-1.9353733883053861</v>
      </c>
      <c r="BB108" t="s">
        <v>793</v>
      </c>
      <c r="BC108">
        <v>10263.6</v>
      </c>
      <c r="BD108">
        <v>2155.0963999999999</v>
      </c>
      <c r="BE108">
        <v>3689.68</v>
      </c>
      <c r="BF108">
        <f t="shared" si="81"/>
        <v>0.41591238264564945</v>
      </c>
      <c r="BG108">
        <v>0.5</v>
      </c>
      <c r="BH108">
        <f t="shared" si="82"/>
        <v>336.59978017254235</v>
      </c>
      <c r="BI108">
        <f t="shared" si="83"/>
        <v>9.5505533147158772</v>
      </c>
      <c r="BJ108">
        <f t="shared" si="84"/>
        <v>69.99800828478196</v>
      </c>
      <c r="BK108">
        <f t="shared" si="85"/>
        <v>3.4123393357932477E-2</v>
      </c>
      <c r="BL108">
        <f t="shared" si="86"/>
        <v>0.67123436178747209</v>
      </c>
      <c r="BM108">
        <f t="shared" si="87"/>
        <v>1094.244191688884</v>
      </c>
      <c r="BN108" t="s">
        <v>431</v>
      </c>
      <c r="BO108">
        <v>0</v>
      </c>
      <c r="BP108">
        <f t="shared" si="88"/>
        <v>1094.244191688884</v>
      </c>
      <c r="BQ108">
        <f t="shared" si="89"/>
        <v>0.70343113991216466</v>
      </c>
      <c r="BR108">
        <f t="shared" si="90"/>
        <v>0.59126239804735292</v>
      </c>
      <c r="BS108">
        <f t="shared" si="91"/>
        <v>0.48828923178588368</v>
      </c>
      <c r="BT108">
        <f t="shared" si="92"/>
        <v>0.62700774079874599</v>
      </c>
      <c r="BU108">
        <f t="shared" si="93"/>
        <v>0.50296179943433772</v>
      </c>
      <c r="BV108">
        <f t="shared" si="94"/>
        <v>0.30021183499139847</v>
      </c>
      <c r="BW108">
        <f t="shared" si="95"/>
        <v>0.69978816500860153</v>
      </c>
      <c r="DF108">
        <f t="shared" si="96"/>
        <v>400.01545161290318</v>
      </c>
      <c r="DG108">
        <f t="shared" si="97"/>
        <v>336.59978017254235</v>
      </c>
      <c r="DH108">
        <f t="shared" si="98"/>
        <v>0.84146694537757893</v>
      </c>
      <c r="DI108">
        <f t="shared" si="99"/>
        <v>0.19293389075515807</v>
      </c>
      <c r="DJ108">
        <v>1717111922.099999</v>
      </c>
      <c r="DK108">
        <v>404.84261290322581</v>
      </c>
      <c r="DL108">
        <v>416.8980645161289</v>
      </c>
      <c r="DM108">
        <v>17.24130645161291</v>
      </c>
      <c r="DN108">
        <v>15.67054193548387</v>
      </c>
      <c r="DO108">
        <v>404.41261290322581</v>
      </c>
      <c r="DP108">
        <v>17.230306451612911</v>
      </c>
      <c r="DQ108">
        <v>500.27235483870959</v>
      </c>
      <c r="DR108">
        <v>100.5867419354838</v>
      </c>
      <c r="DS108">
        <v>9.994616451612906E-2</v>
      </c>
      <c r="DT108">
        <v>23.34762903225807</v>
      </c>
      <c r="DU108">
        <v>22.886732258064519</v>
      </c>
      <c r="DV108">
        <v>999.90000000000032</v>
      </c>
      <c r="DW108">
        <v>0</v>
      </c>
      <c r="DX108">
        <v>0</v>
      </c>
      <c r="DY108">
        <v>10006.704193548379</v>
      </c>
      <c r="DZ108">
        <v>0</v>
      </c>
      <c r="EA108">
        <v>1.7727100000000009</v>
      </c>
      <c r="EB108">
        <v>-12.050912903225811</v>
      </c>
      <c r="EC108">
        <v>411.94935483870961</v>
      </c>
      <c r="ED108">
        <v>423.53506451612913</v>
      </c>
      <c r="EE108">
        <v>1.5699106451612901</v>
      </c>
      <c r="EF108">
        <v>416.8980645161289</v>
      </c>
      <c r="EG108">
        <v>15.67054193548387</v>
      </c>
      <c r="EH108">
        <v>1.7341599999999999</v>
      </c>
      <c r="EI108">
        <v>1.5762477419354839</v>
      </c>
      <c r="EJ108">
        <v>15.205651612903219</v>
      </c>
      <c r="EK108">
        <v>13.728561290322579</v>
      </c>
      <c r="EL108">
        <v>400.01545161290318</v>
      </c>
      <c r="EM108">
        <v>0.94999261290322579</v>
      </c>
      <c r="EN108">
        <v>5.0007532258064501E-2</v>
      </c>
      <c r="EO108">
        <v>0</v>
      </c>
      <c r="EP108">
        <v>2155.0654838709679</v>
      </c>
      <c r="EQ108">
        <v>8.8681199999999976</v>
      </c>
      <c r="ER108">
        <v>4740.3422580645156</v>
      </c>
      <c r="ES108">
        <v>3375.5280645161288</v>
      </c>
      <c r="ET108">
        <v>35.820129032258059</v>
      </c>
      <c r="EU108">
        <v>38.01</v>
      </c>
      <c r="EV108">
        <v>36.979677419354829</v>
      </c>
      <c r="EW108">
        <v>38.041999999999987</v>
      </c>
      <c r="EX108">
        <v>38.370935483870959</v>
      </c>
      <c r="EY108">
        <v>371.58677419354842</v>
      </c>
      <c r="EZ108">
        <v>19.559999999999992</v>
      </c>
      <c r="FA108">
        <v>0</v>
      </c>
      <c r="FB108">
        <v>299.39999985694891</v>
      </c>
      <c r="FC108">
        <v>0</v>
      </c>
      <c r="FD108">
        <v>2155.0963999999999</v>
      </c>
      <c r="FE108">
        <v>4.6476923266691861</v>
      </c>
      <c r="FF108">
        <v>5.0253846606365666</v>
      </c>
      <c r="FG108">
        <v>4740.2080000000014</v>
      </c>
      <c r="FH108">
        <v>15</v>
      </c>
      <c r="FI108">
        <v>1717111953.5999999</v>
      </c>
      <c r="FJ108" t="s">
        <v>794</v>
      </c>
      <c r="FK108">
        <v>1717111948.0999999</v>
      </c>
      <c r="FL108">
        <v>1717111953.5999999</v>
      </c>
      <c r="FM108">
        <v>93</v>
      </c>
      <c r="FN108">
        <v>-5.0000000000000001E-3</v>
      </c>
      <c r="FO108">
        <v>1E-3</v>
      </c>
      <c r="FP108">
        <v>0.43</v>
      </c>
      <c r="FQ108">
        <v>1.0999999999999999E-2</v>
      </c>
      <c r="FR108">
        <v>417</v>
      </c>
      <c r="FS108">
        <v>16</v>
      </c>
      <c r="FT108">
        <v>0.12</v>
      </c>
      <c r="FU108">
        <v>7.0000000000000007E-2</v>
      </c>
      <c r="FV108">
        <v>-12.043385000000001</v>
      </c>
      <c r="FW108">
        <v>-0.1326078799249531</v>
      </c>
      <c r="FX108">
        <v>2.3222947164388899E-2</v>
      </c>
      <c r="FY108">
        <v>1</v>
      </c>
      <c r="FZ108">
        <v>404.85334425625189</v>
      </c>
      <c r="GA108">
        <v>-0.36203229342204662</v>
      </c>
      <c r="GB108">
        <v>2.832706463187493E-2</v>
      </c>
      <c r="GC108">
        <v>1</v>
      </c>
      <c r="GD108">
        <v>1.5700585</v>
      </c>
      <c r="GE108">
        <v>-3.2933583489705028E-3</v>
      </c>
      <c r="GF108">
        <v>7.8312371308754338E-4</v>
      </c>
      <c r="GG108">
        <v>1</v>
      </c>
      <c r="GH108">
        <v>3</v>
      </c>
      <c r="GI108">
        <v>3</v>
      </c>
      <c r="GJ108" t="s">
        <v>433</v>
      </c>
      <c r="GK108">
        <v>2.9923000000000002</v>
      </c>
      <c r="GL108">
        <v>2.7465600000000001</v>
      </c>
      <c r="GM108">
        <v>9.1099299999999994E-2</v>
      </c>
      <c r="GN108">
        <v>9.3179499999999998E-2</v>
      </c>
      <c r="GO108">
        <v>9.2910300000000001E-2</v>
      </c>
      <c r="GP108">
        <v>8.6504300000000006E-2</v>
      </c>
      <c r="GQ108">
        <v>27188.6</v>
      </c>
      <c r="GR108">
        <v>24392</v>
      </c>
      <c r="GS108">
        <v>30143</v>
      </c>
      <c r="GT108">
        <v>27660</v>
      </c>
      <c r="GU108">
        <v>36002.300000000003</v>
      </c>
      <c r="GV108">
        <v>35255.800000000003</v>
      </c>
      <c r="GW108">
        <v>42785.9</v>
      </c>
      <c r="GX108">
        <v>41460.199999999997</v>
      </c>
      <c r="GY108">
        <v>1.77565</v>
      </c>
      <c r="GZ108">
        <v>1.94068</v>
      </c>
      <c r="HA108">
        <v>5.7294999999999999E-2</v>
      </c>
      <c r="HB108">
        <v>0</v>
      </c>
      <c r="HC108">
        <v>21.938800000000001</v>
      </c>
      <c r="HD108">
        <v>999.9</v>
      </c>
      <c r="HE108">
        <v>54.8</v>
      </c>
      <c r="HF108">
        <v>26.6</v>
      </c>
      <c r="HG108">
        <v>19.045999999999999</v>
      </c>
      <c r="HH108">
        <v>60.823</v>
      </c>
      <c r="HI108">
        <v>11.9231</v>
      </c>
      <c r="HJ108">
        <v>1</v>
      </c>
      <c r="HK108">
        <v>-0.10007099999999999</v>
      </c>
      <c r="HL108">
        <v>0.199265</v>
      </c>
      <c r="HM108">
        <v>20.357099999999999</v>
      </c>
      <c r="HN108">
        <v>5.2220800000000001</v>
      </c>
      <c r="HO108">
        <v>12.005800000000001</v>
      </c>
      <c r="HP108">
        <v>4.9737999999999998</v>
      </c>
      <c r="HQ108">
        <v>3.2919</v>
      </c>
      <c r="HR108">
        <v>9999</v>
      </c>
      <c r="HS108">
        <v>9999</v>
      </c>
      <c r="HT108">
        <v>9999</v>
      </c>
      <c r="HU108">
        <v>999.9</v>
      </c>
      <c r="HV108">
        <v>1.8678300000000001</v>
      </c>
      <c r="HW108">
        <v>1.8591200000000001</v>
      </c>
      <c r="HX108">
        <v>1.85836</v>
      </c>
      <c r="HY108">
        <v>1.8604799999999999</v>
      </c>
      <c r="HZ108">
        <v>1.8647800000000001</v>
      </c>
      <c r="IA108">
        <v>1.86432</v>
      </c>
      <c r="IB108">
        <v>1.8665799999999999</v>
      </c>
      <c r="IC108">
        <v>1.86348</v>
      </c>
      <c r="ID108">
        <v>5</v>
      </c>
      <c r="IE108">
        <v>0</v>
      </c>
      <c r="IF108">
        <v>0</v>
      </c>
      <c r="IG108">
        <v>0</v>
      </c>
      <c r="IH108" t="s">
        <v>434</v>
      </c>
      <c r="II108" t="s">
        <v>435</v>
      </c>
      <c r="IJ108" t="s">
        <v>436</v>
      </c>
      <c r="IK108" t="s">
        <v>436</v>
      </c>
      <c r="IL108" t="s">
        <v>436</v>
      </c>
      <c r="IM108" t="s">
        <v>436</v>
      </c>
      <c r="IN108">
        <v>0</v>
      </c>
      <c r="IO108">
        <v>100</v>
      </c>
      <c r="IP108">
        <v>100</v>
      </c>
      <c r="IQ108">
        <v>0.43</v>
      </c>
      <c r="IR108">
        <v>1.0999999999999999E-2</v>
      </c>
      <c r="IS108">
        <v>0.43455000000005839</v>
      </c>
      <c r="IT108">
        <v>0</v>
      </c>
      <c r="IU108">
        <v>0</v>
      </c>
      <c r="IV108">
        <v>0</v>
      </c>
      <c r="IW108">
        <v>1.014761904762018E-2</v>
      </c>
      <c r="IX108">
        <v>0</v>
      </c>
      <c r="IY108">
        <v>0</v>
      </c>
      <c r="IZ108">
        <v>0</v>
      </c>
      <c r="JA108">
        <v>-1</v>
      </c>
      <c r="JB108">
        <v>-1</v>
      </c>
      <c r="JC108">
        <v>-1</v>
      </c>
      <c r="JD108">
        <v>-1</v>
      </c>
      <c r="JE108">
        <v>4.5999999999999996</v>
      </c>
      <c r="JF108">
        <v>4.7</v>
      </c>
      <c r="JG108">
        <v>0.155029</v>
      </c>
      <c r="JH108">
        <v>4.99756</v>
      </c>
      <c r="JI108">
        <v>1.4477500000000001</v>
      </c>
      <c r="JJ108">
        <v>2.3168899999999999</v>
      </c>
      <c r="JK108">
        <v>1.3952599999999999</v>
      </c>
      <c r="JL108">
        <v>2.4560499999999998</v>
      </c>
      <c r="JM108">
        <v>31.870699999999999</v>
      </c>
      <c r="JN108">
        <v>24.262599999999999</v>
      </c>
      <c r="JO108">
        <v>2</v>
      </c>
      <c r="JP108">
        <v>357.89</v>
      </c>
      <c r="JQ108">
        <v>504.06099999999998</v>
      </c>
      <c r="JR108">
        <v>22</v>
      </c>
      <c r="JS108">
        <v>25.694900000000001</v>
      </c>
      <c r="JT108">
        <v>30.0001</v>
      </c>
      <c r="JU108">
        <v>25.958300000000001</v>
      </c>
      <c r="JV108">
        <v>25.985900000000001</v>
      </c>
      <c r="JW108">
        <v>-1</v>
      </c>
      <c r="JX108">
        <v>23.260400000000001</v>
      </c>
      <c r="JY108">
        <v>76.150700000000001</v>
      </c>
      <c r="JZ108">
        <v>22</v>
      </c>
      <c r="KA108">
        <v>400</v>
      </c>
      <c r="KB108">
        <v>15.6061</v>
      </c>
      <c r="KC108">
        <v>101.101</v>
      </c>
      <c r="KD108">
        <v>100.739</v>
      </c>
    </row>
    <row r="109" spans="1:290" x14ac:dyDescent="0.35">
      <c r="A109">
        <v>91</v>
      </c>
      <c r="B109">
        <v>1717112230.5</v>
      </c>
      <c r="C109">
        <v>29400.5</v>
      </c>
      <c r="D109" t="s">
        <v>795</v>
      </c>
      <c r="E109" t="s">
        <v>796</v>
      </c>
      <c r="F109">
        <v>15</v>
      </c>
      <c r="G109">
        <v>1717112222.5</v>
      </c>
      <c r="H109">
        <f t="shared" si="50"/>
        <v>1.3803327028131785E-3</v>
      </c>
      <c r="I109">
        <f t="shared" si="51"/>
        <v>1.3803327028131784</v>
      </c>
      <c r="J109">
        <f t="shared" si="52"/>
        <v>9.4679811177048201</v>
      </c>
      <c r="K109">
        <f t="shared" si="53"/>
        <v>403.30029032258068</v>
      </c>
      <c r="L109">
        <f t="shared" si="54"/>
        <v>266.81955600107375</v>
      </c>
      <c r="M109">
        <f t="shared" si="55"/>
        <v>26.865911176446669</v>
      </c>
      <c r="N109">
        <f t="shared" si="56"/>
        <v>40.608079631157182</v>
      </c>
      <c r="O109">
        <f t="shared" si="57"/>
        <v>0.11864809183058711</v>
      </c>
      <c r="P109">
        <f t="shared" si="58"/>
        <v>2.941379731331573</v>
      </c>
      <c r="Q109">
        <f t="shared" si="59"/>
        <v>0.11605197556042746</v>
      </c>
      <c r="R109">
        <f t="shared" si="60"/>
        <v>7.2761004228289058E-2</v>
      </c>
      <c r="S109">
        <f t="shared" si="61"/>
        <v>77.174803132901943</v>
      </c>
      <c r="T109">
        <f t="shared" si="62"/>
        <v>23.496190362636831</v>
      </c>
      <c r="U109">
        <f t="shared" si="63"/>
        <v>23.496190362636831</v>
      </c>
      <c r="V109">
        <f t="shared" si="64"/>
        <v>2.9055254154967431</v>
      </c>
      <c r="W109">
        <f t="shared" si="65"/>
        <v>60.078525741103682</v>
      </c>
      <c r="X109">
        <f t="shared" si="66"/>
        <v>1.7355166105254309</v>
      </c>
      <c r="Y109">
        <f t="shared" si="67"/>
        <v>2.8887470008906186</v>
      </c>
      <c r="Z109">
        <f t="shared" si="68"/>
        <v>1.1700088049713122</v>
      </c>
      <c r="AA109">
        <f t="shared" si="69"/>
        <v>-60.872672194061174</v>
      </c>
      <c r="AB109">
        <f t="shared" si="70"/>
        <v>-15.224804706389884</v>
      </c>
      <c r="AC109">
        <f t="shared" si="71"/>
        <v>-1.0778497955181336</v>
      </c>
      <c r="AD109">
        <f t="shared" si="72"/>
        <v>-5.2356306724909984E-4</v>
      </c>
      <c r="AE109">
        <f t="shared" si="73"/>
        <v>9.4397631643395439</v>
      </c>
      <c r="AF109">
        <f t="shared" si="74"/>
        <v>1.3619604920333934</v>
      </c>
      <c r="AG109">
        <f t="shared" si="75"/>
        <v>9.4679811177048201</v>
      </c>
      <c r="AH109">
        <v>421.85671110202992</v>
      </c>
      <c r="AI109">
        <v>410.32210909090912</v>
      </c>
      <c r="AJ109">
        <v>-1.7894688748309759E-4</v>
      </c>
      <c r="AK109">
        <v>67.058197317169459</v>
      </c>
      <c r="AL109">
        <f t="shared" si="76"/>
        <v>1.3803327028131784</v>
      </c>
      <c r="AM109">
        <v>15.599827863779179</v>
      </c>
      <c r="AN109">
        <v>17.226935757575749</v>
      </c>
      <c r="AO109">
        <v>-2.3140147631042941E-5</v>
      </c>
      <c r="AP109">
        <v>78.107954427156443</v>
      </c>
      <c r="AQ109">
        <v>122</v>
      </c>
      <c r="AR109">
        <v>24</v>
      </c>
      <c r="AS109">
        <f t="shared" si="77"/>
        <v>1</v>
      </c>
      <c r="AT109">
        <f t="shared" si="78"/>
        <v>0</v>
      </c>
      <c r="AU109">
        <f t="shared" si="79"/>
        <v>53879.226480880141</v>
      </c>
      <c r="AV109" t="s">
        <v>476</v>
      </c>
      <c r="AW109">
        <v>10253.9</v>
      </c>
      <c r="AX109">
        <v>1242.208461538462</v>
      </c>
      <c r="AY109">
        <v>6166.32</v>
      </c>
      <c r="AZ109">
        <f t="shared" si="80"/>
        <v>0.79854946523397063</v>
      </c>
      <c r="BA109">
        <v>-1.9353733883053861</v>
      </c>
      <c r="BB109" t="s">
        <v>797</v>
      </c>
      <c r="BC109">
        <v>10259.200000000001</v>
      </c>
      <c r="BD109">
        <v>2159.9323076923069</v>
      </c>
      <c r="BE109">
        <v>3681.72</v>
      </c>
      <c r="BF109">
        <f t="shared" si="81"/>
        <v>0.4133360745270398</v>
      </c>
      <c r="BG109">
        <v>0.5</v>
      </c>
      <c r="BH109">
        <f t="shared" si="82"/>
        <v>336.59119866322516</v>
      </c>
      <c r="BI109">
        <f t="shared" si="83"/>
        <v>9.4679811177048201</v>
      </c>
      <c r="BJ109">
        <f t="shared" si="84"/>
        <v>69.562642387904248</v>
      </c>
      <c r="BK109">
        <f t="shared" si="85"/>
        <v>3.3878944402880189E-2</v>
      </c>
      <c r="BL109">
        <f t="shared" si="86"/>
        <v>0.67484762556631139</v>
      </c>
      <c r="BM109">
        <f t="shared" si="87"/>
        <v>1093.5430210334971</v>
      </c>
      <c r="BN109" t="s">
        <v>431</v>
      </c>
      <c r="BO109">
        <v>0</v>
      </c>
      <c r="BP109">
        <f t="shared" si="88"/>
        <v>1093.5430210334971</v>
      </c>
      <c r="BQ109">
        <f t="shared" si="89"/>
        <v>0.70298039475204599</v>
      </c>
      <c r="BR109">
        <f t="shared" si="90"/>
        <v>0.58797667418994093</v>
      </c>
      <c r="BS109">
        <f t="shared" si="91"/>
        <v>0.48979089960036004</v>
      </c>
      <c r="BT109">
        <f t="shared" si="92"/>
        <v>0.62380836012253438</v>
      </c>
      <c r="BU109">
        <f t="shared" si="93"/>
        <v>0.50457833470934632</v>
      </c>
      <c r="BV109">
        <f t="shared" si="94"/>
        <v>0.29768423126086763</v>
      </c>
      <c r="BW109">
        <f t="shared" si="95"/>
        <v>0.70231576873913237</v>
      </c>
      <c r="DF109">
        <f t="shared" si="96"/>
        <v>400.00509677419359</v>
      </c>
      <c r="DG109">
        <f t="shared" si="97"/>
        <v>336.59119866322516</v>
      </c>
      <c r="DH109">
        <f t="shared" si="98"/>
        <v>0.84146727473633631</v>
      </c>
      <c r="DI109">
        <f t="shared" si="99"/>
        <v>0.19293454947267286</v>
      </c>
      <c r="DJ109">
        <v>1717112222.5</v>
      </c>
      <c r="DK109">
        <v>403.30029032258068</v>
      </c>
      <c r="DL109">
        <v>415.28048387096771</v>
      </c>
      <c r="DM109">
        <v>17.236332258064522</v>
      </c>
      <c r="DN109">
        <v>15.63104193548387</v>
      </c>
      <c r="DO109">
        <v>402.85829032258067</v>
      </c>
      <c r="DP109">
        <v>17.22633225806452</v>
      </c>
      <c r="DQ109">
        <v>500.27783870967733</v>
      </c>
      <c r="DR109">
        <v>100.5894838709677</v>
      </c>
      <c r="DS109">
        <v>9.9954261290322574E-2</v>
      </c>
      <c r="DT109">
        <v>23.400180645161289</v>
      </c>
      <c r="DU109">
        <v>22.941893548387089</v>
      </c>
      <c r="DV109">
        <v>999.90000000000032</v>
      </c>
      <c r="DW109">
        <v>0</v>
      </c>
      <c r="DX109">
        <v>0</v>
      </c>
      <c r="DY109">
        <v>10008.5935483871</v>
      </c>
      <c r="DZ109">
        <v>0</v>
      </c>
      <c r="EA109">
        <v>1.717309999999999</v>
      </c>
      <c r="EB109">
        <v>-11.992654838709679</v>
      </c>
      <c r="EC109">
        <v>410.3617741935484</v>
      </c>
      <c r="ED109">
        <v>421.87496774193539</v>
      </c>
      <c r="EE109">
        <v>1.606578387096774</v>
      </c>
      <c r="EF109">
        <v>415.28048387096771</v>
      </c>
      <c r="EG109">
        <v>15.63104193548387</v>
      </c>
      <c r="EH109">
        <v>1.733923225806451</v>
      </c>
      <c r="EI109">
        <v>1.57231870967742</v>
      </c>
      <c r="EJ109">
        <v>15.203509677419349</v>
      </c>
      <c r="EK109">
        <v>13.690145161290321</v>
      </c>
      <c r="EL109">
        <v>400.00509677419359</v>
      </c>
      <c r="EM109">
        <v>0.9499793870967741</v>
      </c>
      <c r="EN109">
        <v>5.0020516129032251E-2</v>
      </c>
      <c r="EO109">
        <v>0</v>
      </c>
      <c r="EP109">
        <v>2159.931612903225</v>
      </c>
      <c r="EQ109">
        <v>8.8681199999999976</v>
      </c>
      <c r="ER109">
        <v>4763.7480645161304</v>
      </c>
      <c r="ES109">
        <v>3375.425483870968</v>
      </c>
      <c r="ET109">
        <v>36.677193548387088</v>
      </c>
      <c r="EU109">
        <v>40.338451612903206</v>
      </c>
      <c r="EV109">
        <v>38.017838709677399</v>
      </c>
      <c r="EW109">
        <v>41.844483870967728</v>
      </c>
      <c r="EX109">
        <v>40.263838709677408</v>
      </c>
      <c r="EY109">
        <v>371.57225806451618</v>
      </c>
      <c r="EZ109">
        <v>19.563870967741931</v>
      </c>
      <c r="FA109">
        <v>0</v>
      </c>
      <c r="FB109">
        <v>299.79999995231628</v>
      </c>
      <c r="FC109">
        <v>0</v>
      </c>
      <c r="FD109">
        <v>2159.9323076923069</v>
      </c>
      <c r="FE109">
        <v>2.3247852700693041E-2</v>
      </c>
      <c r="FF109">
        <v>5.2786324643097258</v>
      </c>
      <c r="FG109">
        <v>4763.8038461538463</v>
      </c>
      <c r="FH109">
        <v>15</v>
      </c>
      <c r="FI109">
        <v>1717112251.5</v>
      </c>
      <c r="FJ109" t="s">
        <v>798</v>
      </c>
      <c r="FK109">
        <v>1717112248.5</v>
      </c>
      <c r="FL109">
        <v>1717112251.5</v>
      </c>
      <c r="FM109">
        <v>94</v>
      </c>
      <c r="FN109">
        <v>1.2E-2</v>
      </c>
      <c r="FO109">
        <v>-1E-3</v>
      </c>
      <c r="FP109">
        <v>0.442</v>
      </c>
      <c r="FQ109">
        <v>0.01</v>
      </c>
      <c r="FR109">
        <v>415</v>
      </c>
      <c r="FS109">
        <v>16</v>
      </c>
      <c r="FT109">
        <v>0.1</v>
      </c>
      <c r="FU109">
        <v>0.05</v>
      </c>
      <c r="FV109">
        <v>-11.99898780487805</v>
      </c>
      <c r="FW109">
        <v>8.9090592334490307E-2</v>
      </c>
      <c r="FX109">
        <v>2.5760417690163389E-2</v>
      </c>
      <c r="FY109">
        <v>1</v>
      </c>
      <c r="FZ109">
        <v>403.28895614249438</v>
      </c>
      <c r="GA109">
        <v>5.4191293382200908E-3</v>
      </c>
      <c r="GB109">
        <v>1.534597482948045E-2</v>
      </c>
      <c r="GC109">
        <v>1</v>
      </c>
      <c r="GD109">
        <v>1.60167512195122</v>
      </c>
      <c r="GE109">
        <v>0.1729059930313582</v>
      </c>
      <c r="GF109">
        <v>1.958180814815072E-2</v>
      </c>
      <c r="GG109">
        <v>0</v>
      </c>
      <c r="GH109">
        <v>2</v>
      </c>
      <c r="GI109">
        <v>3</v>
      </c>
      <c r="GJ109" t="s">
        <v>441</v>
      </c>
      <c r="GK109">
        <v>2.9926900000000001</v>
      </c>
      <c r="GL109">
        <v>2.74655</v>
      </c>
      <c r="GM109">
        <v>9.0838699999999994E-2</v>
      </c>
      <c r="GN109">
        <v>9.2904799999999996E-2</v>
      </c>
      <c r="GO109">
        <v>9.2845200000000003E-2</v>
      </c>
      <c r="GP109">
        <v>8.6213999999999999E-2</v>
      </c>
      <c r="GQ109">
        <v>27195.8</v>
      </c>
      <c r="GR109">
        <v>24399.1</v>
      </c>
      <c r="GS109">
        <v>30142.400000000001</v>
      </c>
      <c r="GT109">
        <v>27659.7</v>
      </c>
      <c r="GU109">
        <v>36004.300000000003</v>
      </c>
      <c r="GV109">
        <v>35267.199999999997</v>
      </c>
      <c r="GW109">
        <v>42785.1</v>
      </c>
      <c r="GX109">
        <v>41460.400000000001</v>
      </c>
      <c r="GY109">
        <v>1.7755799999999999</v>
      </c>
      <c r="GZ109">
        <v>1.93998</v>
      </c>
      <c r="HA109">
        <v>5.4389199999999999E-2</v>
      </c>
      <c r="HB109">
        <v>0</v>
      </c>
      <c r="HC109">
        <v>22.044699999999999</v>
      </c>
      <c r="HD109">
        <v>999.9</v>
      </c>
      <c r="HE109">
        <v>55</v>
      </c>
      <c r="HF109">
        <v>26.6</v>
      </c>
      <c r="HG109">
        <v>19.1143</v>
      </c>
      <c r="HH109">
        <v>60.162999999999997</v>
      </c>
      <c r="HI109">
        <v>11.085699999999999</v>
      </c>
      <c r="HJ109">
        <v>1</v>
      </c>
      <c r="HK109">
        <v>-9.8699200000000001E-2</v>
      </c>
      <c r="HL109">
        <v>0.24070800000000001</v>
      </c>
      <c r="HM109">
        <v>20.358799999999999</v>
      </c>
      <c r="HN109">
        <v>5.22058</v>
      </c>
      <c r="HO109">
        <v>12.006399999999999</v>
      </c>
      <c r="HP109">
        <v>4.9737</v>
      </c>
      <c r="HQ109">
        <v>3.2919499999999999</v>
      </c>
      <c r="HR109">
        <v>9999</v>
      </c>
      <c r="HS109">
        <v>9999</v>
      </c>
      <c r="HT109">
        <v>9999</v>
      </c>
      <c r="HU109">
        <v>999.9</v>
      </c>
      <c r="HV109">
        <v>1.8678300000000001</v>
      </c>
      <c r="HW109">
        <v>1.8591299999999999</v>
      </c>
      <c r="HX109">
        <v>1.8583700000000001</v>
      </c>
      <c r="HY109">
        <v>1.8605</v>
      </c>
      <c r="HZ109">
        <v>1.8647800000000001</v>
      </c>
      <c r="IA109">
        <v>1.86432</v>
      </c>
      <c r="IB109">
        <v>1.86659</v>
      </c>
      <c r="IC109">
        <v>1.8635200000000001</v>
      </c>
      <c r="ID109">
        <v>5</v>
      </c>
      <c r="IE109">
        <v>0</v>
      </c>
      <c r="IF109">
        <v>0</v>
      </c>
      <c r="IG109">
        <v>0</v>
      </c>
      <c r="IH109" t="s">
        <v>434</v>
      </c>
      <c r="II109" t="s">
        <v>435</v>
      </c>
      <c r="IJ109" t="s">
        <v>436</v>
      </c>
      <c r="IK109" t="s">
        <v>436</v>
      </c>
      <c r="IL109" t="s">
        <v>436</v>
      </c>
      <c r="IM109" t="s">
        <v>436</v>
      </c>
      <c r="IN109">
        <v>0</v>
      </c>
      <c r="IO109">
        <v>100</v>
      </c>
      <c r="IP109">
        <v>100</v>
      </c>
      <c r="IQ109">
        <v>0.442</v>
      </c>
      <c r="IR109">
        <v>0.01</v>
      </c>
      <c r="IS109">
        <v>0.42965000000003778</v>
      </c>
      <c r="IT109">
        <v>0</v>
      </c>
      <c r="IU109">
        <v>0</v>
      </c>
      <c r="IV109">
        <v>0</v>
      </c>
      <c r="IW109">
        <v>1.1276190476190001E-2</v>
      </c>
      <c r="IX109">
        <v>0</v>
      </c>
      <c r="IY109">
        <v>0</v>
      </c>
      <c r="IZ109">
        <v>0</v>
      </c>
      <c r="JA109">
        <v>-1</v>
      </c>
      <c r="JB109">
        <v>-1</v>
      </c>
      <c r="JC109">
        <v>-1</v>
      </c>
      <c r="JD109">
        <v>-1</v>
      </c>
      <c r="JE109">
        <v>4.7</v>
      </c>
      <c r="JF109">
        <v>4.5999999999999996</v>
      </c>
      <c r="JG109">
        <v>0.155029</v>
      </c>
      <c r="JH109">
        <v>4.99756</v>
      </c>
      <c r="JI109">
        <v>1.4477500000000001</v>
      </c>
      <c r="JJ109">
        <v>2.3168899999999999</v>
      </c>
      <c r="JK109">
        <v>1.3964799999999999</v>
      </c>
      <c r="JL109">
        <v>2.5537100000000001</v>
      </c>
      <c r="JM109">
        <v>31.870699999999999</v>
      </c>
      <c r="JN109">
        <v>24.262599999999999</v>
      </c>
      <c r="JO109">
        <v>2</v>
      </c>
      <c r="JP109">
        <v>357.88</v>
      </c>
      <c r="JQ109">
        <v>503.60300000000001</v>
      </c>
      <c r="JR109">
        <v>22.0002</v>
      </c>
      <c r="JS109">
        <v>25.708300000000001</v>
      </c>
      <c r="JT109">
        <v>30.0002</v>
      </c>
      <c r="JU109">
        <v>25.962700000000002</v>
      </c>
      <c r="JV109">
        <v>25.988099999999999</v>
      </c>
      <c r="JW109">
        <v>-1</v>
      </c>
      <c r="JX109">
        <v>23.616499999999998</v>
      </c>
      <c r="JY109">
        <v>75.597099999999998</v>
      </c>
      <c r="JZ109">
        <v>22</v>
      </c>
      <c r="KA109">
        <v>400</v>
      </c>
      <c r="KB109">
        <v>15.5848</v>
      </c>
      <c r="KC109">
        <v>101.099</v>
      </c>
      <c r="KD109">
        <v>100.739</v>
      </c>
    </row>
    <row r="110" spans="1:290" x14ac:dyDescent="0.35">
      <c r="A110">
        <v>92</v>
      </c>
      <c r="B110">
        <v>1717112530.5</v>
      </c>
      <c r="C110">
        <v>29700.5</v>
      </c>
      <c r="D110" t="s">
        <v>799</v>
      </c>
      <c r="E110" t="s">
        <v>800</v>
      </c>
      <c r="F110">
        <v>15</v>
      </c>
      <c r="G110">
        <v>1717112522.5</v>
      </c>
      <c r="H110">
        <f t="shared" si="50"/>
        <v>1.3400654189393831E-3</v>
      </c>
      <c r="I110">
        <f t="shared" si="51"/>
        <v>1.340065418939383</v>
      </c>
      <c r="J110">
        <f t="shared" si="52"/>
        <v>9.3924217786057476</v>
      </c>
      <c r="K110">
        <f t="shared" si="53"/>
        <v>402.76735483870971</v>
      </c>
      <c r="L110">
        <f t="shared" si="54"/>
        <v>263.64634189605891</v>
      </c>
      <c r="M110">
        <f t="shared" si="55"/>
        <v>26.547924783521928</v>
      </c>
      <c r="N110">
        <f t="shared" si="56"/>
        <v>40.556744935727814</v>
      </c>
      <c r="O110">
        <f t="shared" si="57"/>
        <v>0.11526292690162339</v>
      </c>
      <c r="P110">
        <f t="shared" si="58"/>
        <v>2.9396661794888725</v>
      </c>
      <c r="Q110">
        <f t="shared" si="59"/>
        <v>0.11280979203737965</v>
      </c>
      <c r="R110">
        <f t="shared" si="60"/>
        <v>7.0722175934073428E-2</v>
      </c>
      <c r="S110">
        <f t="shared" si="61"/>
        <v>77.17405998785371</v>
      </c>
      <c r="T110">
        <f t="shared" si="62"/>
        <v>23.521736668504083</v>
      </c>
      <c r="U110">
        <f t="shared" si="63"/>
        <v>23.521736668504083</v>
      </c>
      <c r="V110">
        <f t="shared" si="64"/>
        <v>2.9100041537706081</v>
      </c>
      <c r="W110">
        <f t="shared" si="65"/>
        <v>60.230120333315384</v>
      </c>
      <c r="X110">
        <f t="shared" si="66"/>
        <v>1.7414750004078041</v>
      </c>
      <c r="Y110">
        <f t="shared" si="67"/>
        <v>2.8913689542216194</v>
      </c>
      <c r="Z110">
        <f t="shared" si="68"/>
        <v>1.1685291533628039</v>
      </c>
      <c r="AA110">
        <f t="shared" si="69"/>
        <v>-59.096884975226793</v>
      </c>
      <c r="AB110">
        <f t="shared" si="70"/>
        <v>-16.881724809733402</v>
      </c>
      <c r="AC110">
        <f t="shared" si="71"/>
        <v>-1.1960947574094951</v>
      </c>
      <c r="AD110">
        <f t="shared" si="72"/>
        <v>-6.4455451598277591E-4</v>
      </c>
      <c r="AE110">
        <f t="shared" si="73"/>
        <v>9.4435009615588861</v>
      </c>
      <c r="AF110">
        <f t="shared" si="74"/>
        <v>1.342090980152828</v>
      </c>
      <c r="AG110">
        <f t="shared" si="75"/>
        <v>9.3924217786057476</v>
      </c>
      <c r="AH110">
        <v>421.34570221666871</v>
      </c>
      <c r="AI110">
        <v>409.9010848484848</v>
      </c>
      <c r="AJ110">
        <v>1.808024025344333E-5</v>
      </c>
      <c r="AK110">
        <v>67.057704709521232</v>
      </c>
      <c r="AL110">
        <f t="shared" si="76"/>
        <v>1.340065418939383</v>
      </c>
      <c r="AM110">
        <v>15.712976375469511</v>
      </c>
      <c r="AN110">
        <v>17.292371515151508</v>
      </c>
      <c r="AO110">
        <v>7.627563160456508E-7</v>
      </c>
      <c r="AP110">
        <v>78.105389692232521</v>
      </c>
      <c r="AQ110">
        <v>121</v>
      </c>
      <c r="AR110">
        <v>24</v>
      </c>
      <c r="AS110">
        <f t="shared" si="77"/>
        <v>1</v>
      </c>
      <c r="AT110">
        <f t="shared" si="78"/>
        <v>0</v>
      </c>
      <c r="AU110">
        <f t="shared" si="79"/>
        <v>53826.270472093362</v>
      </c>
      <c r="AV110" t="s">
        <v>476</v>
      </c>
      <c r="AW110">
        <v>10253.9</v>
      </c>
      <c r="AX110">
        <v>1242.208461538462</v>
      </c>
      <c r="AY110">
        <v>6166.32</v>
      </c>
      <c r="AZ110">
        <f t="shared" si="80"/>
        <v>0.79854946523397063</v>
      </c>
      <c r="BA110">
        <v>-1.9353733883053861</v>
      </c>
      <c r="BB110" t="s">
        <v>801</v>
      </c>
      <c r="BC110">
        <v>10264.700000000001</v>
      </c>
      <c r="BD110">
        <v>2167.6912000000002</v>
      </c>
      <c r="BE110">
        <v>3683.8</v>
      </c>
      <c r="BF110">
        <f t="shared" si="81"/>
        <v>0.41156110538031376</v>
      </c>
      <c r="BG110">
        <v>0.5</v>
      </c>
      <c r="BH110">
        <f t="shared" si="82"/>
        <v>336.58883241328175</v>
      </c>
      <c r="BI110">
        <f t="shared" si="83"/>
        <v>9.3924217786057476</v>
      </c>
      <c r="BJ110">
        <f t="shared" si="84"/>
        <v>69.263435963339703</v>
      </c>
      <c r="BK110">
        <f t="shared" si="85"/>
        <v>3.3654696995419807E-2</v>
      </c>
      <c r="BL110">
        <f t="shared" si="86"/>
        <v>0.67390194907432521</v>
      </c>
      <c r="BM110">
        <f t="shared" si="87"/>
        <v>1093.7264471290932</v>
      </c>
      <c r="BN110" t="s">
        <v>431</v>
      </c>
      <c r="BO110">
        <v>0</v>
      </c>
      <c r="BP110">
        <f t="shared" si="88"/>
        <v>1093.7264471290932</v>
      </c>
      <c r="BQ110">
        <f t="shared" si="89"/>
        <v>0.70309830959088626</v>
      </c>
      <c r="BR110">
        <f t="shared" si="90"/>
        <v>0.5853535697160045</v>
      </c>
      <c r="BS110">
        <f t="shared" si="91"/>
        <v>0.48939856389538283</v>
      </c>
      <c r="BT110">
        <f t="shared" si="92"/>
        <v>0.62095103792639672</v>
      </c>
      <c r="BU110">
        <f t="shared" si="93"/>
        <v>0.50415592348170579</v>
      </c>
      <c r="BV110">
        <f t="shared" si="94"/>
        <v>0.29534496431955692</v>
      </c>
      <c r="BW110">
        <f t="shared" si="95"/>
        <v>0.70465503568044308</v>
      </c>
      <c r="DF110">
        <f t="shared" si="96"/>
        <v>400.00241935483882</v>
      </c>
      <c r="DG110">
        <f t="shared" si="97"/>
        <v>336.58883241328175</v>
      </c>
      <c r="DH110">
        <f t="shared" si="98"/>
        <v>0.84146699151511029</v>
      </c>
      <c r="DI110">
        <f t="shared" si="99"/>
        <v>0.19293398303022072</v>
      </c>
      <c r="DJ110">
        <v>1717112522.5</v>
      </c>
      <c r="DK110">
        <v>402.76735483870971</v>
      </c>
      <c r="DL110">
        <v>414.74161290322581</v>
      </c>
      <c r="DM110">
        <v>17.29451612903226</v>
      </c>
      <c r="DN110">
        <v>15.71273225806452</v>
      </c>
      <c r="DO110">
        <v>402.37435483870968</v>
      </c>
      <c r="DP110">
        <v>17.28251612903226</v>
      </c>
      <c r="DQ110">
        <v>500.27574193548378</v>
      </c>
      <c r="DR110">
        <v>100.59522580645159</v>
      </c>
      <c r="DS110">
        <v>9.9988064516129044E-2</v>
      </c>
      <c r="DT110">
        <v>23.41521612903226</v>
      </c>
      <c r="DU110">
        <v>22.96726774193548</v>
      </c>
      <c r="DV110">
        <v>999.90000000000032</v>
      </c>
      <c r="DW110">
        <v>0</v>
      </c>
      <c r="DX110">
        <v>0</v>
      </c>
      <c r="DY110">
        <v>9998.2703225806454</v>
      </c>
      <c r="DZ110">
        <v>0</v>
      </c>
      <c r="EA110">
        <v>1.717309999999999</v>
      </c>
      <c r="EB110">
        <v>-11.925161290322579</v>
      </c>
      <c r="EC110">
        <v>409.9048064516129</v>
      </c>
      <c r="ED110">
        <v>421.36235483870968</v>
      </c>
      <c r="EE110">
        <v>1.5798580645161291</v>
      </c>
      <c r="EF110">
        <v>414.74161290322581</v>
      </c>
      <c r="EG110">
        <v>15.71273225806452</v>
      </c>
      <c r="EH110">
        <v>1.7395506451612901</v>
      </c>
      <c r="EI110">
        <v>1.5806248387096771</v>
      </c>
      <c r="EJ110">
        <v>15.253941935483869</v>
      </c>
      <c r="EK110">
        <v>13.771203225806451</v>
      </c>
      <c r="EL110">
        <v>400.00241935483882</v>
      </c>
      <c r="EM110">
        <v>0.94998922580645151</v>
      </c>
      <c r="EN110">
        <v>5.0010906451612887E-2</v>
      </c>
      <c r="EO110">
        <v>0</v>
      </c>
      <c r="EP110">
        <v>2167.6406451612911</v>
      </c>
      <c r="EQ110">
        <v>8.8681199999999976</v>
      </c>
      <c r="ER110">
        <v>4761.7822580645152</v>
      </c>
      <c r="ES110">
        <v>3375.4119354838722</v>
      </c>
      <c r="ET110">
        <v>35.75</v>
      </c>
      <c r="EU110">
        <v>37.979677419354829</v>
      </c>
      <c r="EV110">
        <v>36.909000000000013</v>
      </c>
      <c r="EW110">
        <v>38.026000000000003</v>
      </c>
      <c r="EX110">
        <v>38.326225806451603</v>
      </c>
      <c r="EY110">
        <v>371.57419354838709</v>
      </c>
      <c r="EZ110">
        <v>19.559999999999992</v>
      </c>
      <c r="FA110">
        <v>0</v>
      </c>
      <c r="FB110">
        <v>299.20000004768372</v>
      </c>
      <c r="FC110">
        <v>0</v>
      </c>
      <c r="FD110">
        <v>2167.6912000000002</v>
      </c>
      <c r="FE110">
        <v>3.28846152798925</v>
      </c>
      <c r="FF110">
        <v>0.93999998661748729</v>
      </c>
      <c r="FG110">
        <v>4761.7028</v>
      </c>
      <c r="FH110">
        <v>15</v>
      </c>
      <c r="FI110">
        <v>1717112558</v>
      </c>
      <c r="FJ110" t="s">
        <v>802</v>
      </c>
      <c r="FK110">
        <v>1717112558</v>
      </c>
      <c r="FL110">
        <v>1717112553.5</v>
      </c>
      <c r="FM110">
        <v>95</v>
      </c>
      <c r="FN110">
        <v>-4.9000000000000002E-2</v>
      </c>
      <c r="FO110">
        <v>2E-3</v>
      </c>
      <c r="FP110">
        <v>0.39300000000000002</v>
      </c>
      <c r="FQ110">
        <v>1.2E-2</v>
      </c>
      <c r="FR110">
        <v>415</v>
      </c>
      <c r="FS110">
        <v>16</v>
      </c>
      <c r="FT110">
        <v>0.31</v>
      </c>
      <c r="FU110">
        <v>0.05</v>
      </c>
      <c r="FV110">
        <v>-11.93336585365854</v>
      </c>
      <c r="FW110">
        <v>9.7540766550518063E-2</v>
      </c>
      <c r="FX110">
        <v>1.821692605800939E-2</v>
      </c>
      <c r="FY110">
        <v>1</v>
      </c>
      <c r="FZ110">
        <v>402.81855617040651</v>
      </c>
      <c r="GA110">
        <v>-0.13986236673591859</v>
      </c>
      <c r="GB110">
        <v>1.3756662111535339E-2</v>
      </c>
      <c r="GC110">
        <v>1</v>
      </c>
      <c r="GD110">
        <v>1.5803660975609759</v>
      </c>
      <c r="GE110">
        <v>-5.1127526132389552E-3</v>
      </c>
      <c r="GF110">
        <v>7.9168199469595898E-4</v>
      </c>
      <c r="GG110">
        <v>1</v>
      </c>
      <c r="GH110">
        <v>3</v>
      </c>
      <c r="GI110">
        <v>3</v>
      </c>
      <c r="GJ110" t="s">
        <v>433</v>
      </c>
      <c r="GK110">
        <v>2.99234</v>
      </c>
      <c r="GL110">
        <v>2.7465199999999999</v>
      </c>
      <c r="GM110">
        <v>9.0759900000000004E-2</v>
      </c>
      <c r="GN110">
        <v>9.28089E-2</v>
      </c>
      <c r="GO110">
        <v>9.3108200000000002E-2</v>
      </c>
      <c r="GP110">
        <v>8.6685499999999999E-2</v>
      </c>
      <c r="GQ110">
        <v>27196.3</v>
      </c>
      <c r="GR110">
        <v>24400</v>
      </c>
      <c r="GS110">
        <v>30140.5</v>
      </c>
      <c r="GT110">
        <v>27658</v>
      </c>
      <c r="GU110">
        <v>35991.300000000003</v>
      </c>
      <c r="GV110">
        <v>35246.800000000003</v>
      </c>
      <c r="GW110">
        <v>42782.1</v>
      </c>
      <c r="GX110">
        <v>41458.1</v>
      </c>
      <c r="GY110">
        <v>1.77715</v>
      </c>
      <c r="GZ110">
        <v>1.9391499999999999</v>
      </c>
      <c r="HA110">
        <v>5.43557E-2</v>
      </c>
      <c r="HB110">
        <v>0</v>
      </c>
      <c r="HC110">
        <v>22.068899999999999</v>
      </c>
      <c r="HD110">
        <v>999.9</v>
      </c>
      <c r="HE110">
        <v>55.2</v>
      </c>
      <c r="HF110">
        <v>26.6</v>
      </c>
      <c r="HG110">
        <v>19.182200000000002</v>
      </c>
      <c r="HH110">
        <v>60.673000000000002</v>
      </c>
      <c r="HI110">
        <v>11.714700000000001</v>
      </c>
      <c r="HJ110">
        <v>1</v>
      </c>
      <c r="HK110">
        <v>-9.5508099999999999E-2</v>
      </c>
      <c r="HL110">
        <v>0.27355699999999999</v>
      </c>
      <c r="HM110">
        <v>20.356999999999999</v>
      </c>
      <c r="HN110">
        <v>5.2223800000000002</v>
      </c>
      <c r="HO110">
        <v>12.0077</v>
      </c>
      <c r="HP110">
        <v>4.9744000000000002</v>
      </c>
      <c r="HQ110">
        <v>3.2919200000000002</v>
      </c>
      <c r="HR110">
        <v>9999</v>
      </c>
      <c r="HS110">
        <v>9999</v>
      </c>
      <c r="HT110">
        <v>9999</v>
      </c>
      <c r="HU110">
        <v>999.9</v>
      </c>
      <c r="HV110">
        <v>1.8678300000000001</v>
      </c>
      <c r="HW110">
        <v>1.85914</v>
      </c>
      <c r="HX110">
        <v>1.8583799999999999</v>
      </c>
      <c r="HY110">
        <v>1.8605</v>
      </c>
      <c r="HZ110">
        <v>1.8647800000000001</v>
      </c>
      <c r="IA110">
        <v>1.8643400000000001</v>
      </c>
      <c r="IB110">
        <v>1.8666100000000001</v>
      </c>
      <c r="IC110">
        <v>1.8635600000000001</v>
      </c>
      <c r="ID110">
        <v>5</v>
      </c>
      <c r="IE110">
        <v>0</v>
      </c>
      <c r="IF110">
        <v>0</v>
      </c>
      <c r="IG110">
        <v>0</v>
      </c>
      <c r="IH110" t="s">
        <v>434</v>
      </c>
      <c r="II110" t="s">
        <v>435</v>
      </c>
      <c r="IJ110" t="s">
        <v>436</v>
      </c>
      <c r="IK110" t="s">
        <v>436</v>
      </c>
      <c r="IL110" t="s">
        <v>436</v>
      </c>
      <c r="IM110" t="s">
        <v>436</v>
      </c>
      <c r="IN110">
        <v>0</v>
      </c>
      <c r="IO110">
        <v>100</v>
      </c>
      <c r="IP110">
        <v>100</v>
      </c>
      <c r="IQ110">
        <v>0.39300000000000002</v>
      </c>
      <c r="IR110">
        <v>1.2E-2</v>
      </c>
      <c r="IS110">
        <v>0.44214999999996962</v>
      </c>
      <c r="IT110">
        <v>0</v>
      </c>
      <c r="IU110">
        <v>0</v>
      </c>
      <c r="IV110">
        <v>0</v>
      </c>
      <c r="IW110">
        <v>1.006500000000266E-2</v>
      </c>
      <c r="IX110">
        <v>0</v>
      </c>
      <c r="IY110">
        <v>0</v>
      </c>
      <c r="IZ110">
        <v>0</v>
      </c>
      <c r="JA110">
        <v>-1</v>
      </c>
      <c r="JB110">
        <v>-1</v>
      </c>
      <c r="JC110">
        <v>-1</v>
      </c>
      <c r="JD110">
        <v>-1</v>
      </c>
      <c r="JE110">
        <v>4.7</v>
      </c>
      <c r="JF110">
        <v>4.7</v>
      </c>
      <c r="JG110">
        <v>0.155029</v>
      </c>
      <c r="JH110">
        <v>4.99756</v>
      </c>
      <c r="JI110">
        <v>1.4477500000000001</v>
      </c>
      <c r="JJ110">
        <v>2.3168899999999999</v>
      </c>
      <c r="JK110">
        <v>1.3964799999999999</v>
      </c>
      <c r="JL110">
        <v>2.51709</v>
      </c>
      <c r="JM110">
        <v>31.892700000000001</v>
      </c>
      <c r="JN110">
        <v>24.262599999999999</v>
      </c>
      <c r="JO110">
        <v>2</v>
      </c>
      <c r="JP110">
        <v>358.82499999999999</v>
      </c>
      <c r="JQ110">
        <v>503.34</v>
      </c>
      <c r="JR110">
        <v>22</v>
      </c>
      <c r="JS110">
        <v>25.751300000000001</v>
      </c>
      <c r="JT110">
        <v>30.0002</v>
      </c>
      <c r="JU110">
        <v>25.9969</v>
      </c>
      <c r="JV110">
        <v>26.021599999999999</v>
      </c>
      <c r="JW110">
        <v>-1</v>
      </c>
      <c r="JX110">
        <v>23.4529</v>
      </c>
      <c r="JY110">
        <v>75.669799999999995</v>
      </c>
      <c r="JZ110">
        <v>22</v>
      </c>
      <c r="KA110">
        <v>400</v>
      </c>
      <c r="KB110">
        <v>15.669600000000001</v>
      </c>
      <c r="KC110">
        <v>101.092</v>
      </c>
      <c r="KD110">
        <v>100.73399999999999</v>
      </c>
    </row>
    <row r="111" spans="1:290" x14ac:dyDescent="0.35">
      <c r="A111">
        <v>93</v>
      </c>
      <c r="B111">
        <v>1717112830.5</v>
      </c>
      <c r="C111">
        <v>30000.5</v>
      </c>
      <c r="D111" t="s">
        <v>803</v>
      </c>
      <c r="E111" t="s">
        <v>804</v>
      </c>
      <c r="F111">
        <v>15</v>
      </c>
      <c r="G111">
        <v>1717112822.75</v>
      </c>
      <c r="H111">
        <f t="shared" si="50"/>
        <v>1.3454421710973768E-3</v>
      </c>
      <c r="I111">
        <f t="shared" si="51"/>
        <v>1.3454421710973767</v>
      </c>
      <c r="J111">
        <f t="shared" si="52"/>
        <v>9.5155587951950196</v>
      </c>
      <c r="K111">
        <f t="shared" si="53"/>
        <v>403.91086666666661</v>
      </c>
      <c r="L111">
        <f t="shared" si="54"/>
        <v>262.72310710203038</v>
      </c>
      <c r="M111">
        <f t="shared" si="55"/>
        <v>26.454006945096161</v>
      </c>
      <c r="N111">
        <f t="shared" si="56"/>
        <v>40.670426708413544</v>
      </c>
      <c r="O111">
        <f t="shared" si="57"/>
        <v>0.115014629080521</v>
      </c>
      <c r="P111">
        <f t="shared" si="58"/>
        <v>2.9401496568644681</v>
      </c>
      <c r="Q111">
        <f t="shared" si="59"/>
        <v>0.11257232366070187</v>
      </c>
      <c r="R111">
        <f t="shared" si="60"/>
        <v>7.0572814218578056E-2</v>
      </c>
      <c r="S111">
        <f t="shared" si="61"/>
        <v>77.171532346790372</v>
      </c>
      <c r="T111">
        <f t="shared" si="62"/>
        <v>23.559719522789319</v>
      </c>
      <c r="U111">
        <f t="shared" si="63"/>
        <v>23.559719522789319</v>
      </c>
      <c r="V111">
        <f t="shared" si="64"/>
        <v>2.9166744105035334</v>
      </c>
      <c r="W111">
        <f t="shared" si="65"/>
        <v>60.072851415406568</v>
      </c>
      <c r="X111">
        <f t="shared" si="66"/>
        <v>1.741062617116192</v>
      </c>
      <c r="Y111">
        <f t="shared" si="67"/>
        <v>2.8982519991878908</v>
      </c>
      <c r="Z111">
        <f t="shared" si="68"/>
        <v>1.1756117933873413</v>
      </c>
      <c r="AA111">
        <f t="shared" si="69"/>
        <v>-59.333999745394316</v>
      </c>
      <c r="AB111">
        <f t="shared" si="70"/>
        <v>-16.657671770584844</v>
      </c>
      <c r="AC111">
        <f t="shared" si="71"/>
        <v>-1.1804883483327633</v>
      </c>
      <c r="AD111">
        <f t="shared" si="72"/>
        <v>-6.2751752154710516E-4</v>
      </c>
      <c r="AE111">
        <f t="shared" si="73"/>
        <v>9.5452435458089155</v>
      </c>
      <c r="AF111">
        <f t="shared" si="74"/>
        <v>1.3411645651179513</v>
      </c>
      <c r="AG111">
        <f t="shared" si="75"/>
        <v>9.5155587951950196</v>
      </c>
      <c r="AH111">
        <v>422.70334261090028</v>
      </c>
      <c r="AI111">
        <v>411.08358181818193</v>
      </c>
      <c r="AJ111">
        <v>4.6155732942614342E-3</v>
      </c>
      <c r="AK111">
        <v>67.0566040547277</v>
      </c>
      <c r="AL111">
        <f t="shared" si="76"/>
        <v>1.3454421710973767</v>
      </c>
      <c r="AM111">
        <v>15.71226050778939</v>
      </c>
      <c r="AN111">
        <v>17.29796303030302</v>
      </c>
      <c r="AO111">
        <v>3.8574944975892289E-6</v>
      </c>
      <c r="AP111">
        <v>78.099360808937334</v>
      </c>
      <c r="AQ111">
        <v>121</v>
      </c>
      <c r="AR111">
        <v>24</v>
      </c>
      <c r="AS111">
        <f t="shared" si="77"/>
        <v>1</v>
      </c>
      <c r="AT111">
        <f t="shared" si="78"/>
        <v>0</v>
      </c>
      <c r="AU111">
        <f t="shared" si="79"/>
        <v>53833.237761420343</v>
      </c>
      <c r="AV111" t="s">
        <v>476</v>
      </c>
      <c r="AW111">
        <v>10253.9</v>
      </c>
      <c r="AX111">
        <v>1242.208461538462</v>
      </c>
      <c r="AY111">
        <v>6166.32</v>
      </c>
      <c r="AZ111">
        <f t="shared" si="80"/>
        <v>0.79854946523397063</v>
      </c>
      <c r="BA111">
        <v>-1.9353733883053861</v>
      </c>
      <c r="BB111" t="s">
        <v>805</v>
      </c>
      <c r="BC111">
        <v>10260.299999999999</v>
      </c>
      <c r="BD111">
        <v>2168.996538461538</v>
      </c>
      <c r="BE111">
        <v>3671.44</v>
      </c>
      <c r="BF111">
        <f t="shared" si="81"/>
        <v>0.40922457170441628</v>
      </c>
      <c r="BG111">
        <v>0.5</v>
      </c>
      <c r="BH111">
        <f t="shared" si="82"/>
        <v>336.57709934006175</v>
      </c>
      <c r="BI111">
        <f t="shared" si="83"/>
        <v>9.5155587951950196</v>
      </c>
      <c r="BJ111">
        <f t="shared" si="84"/>
        <v>68.867809661475775</v>
      </c>
      <c r="BK111">
        <f t="shared" si="85"/>
        <v>3.4021721043863772E-2</v>
      </c>
      <c r="BL111">
        <f t="shared" si="86"/>
        <v>0.67953718432004873</v>
      </c>
      <c r="BM111">
        <f t="shared" si="87"/>
        <v>1092.6343291741412</v>
      </c>
      <c r="BN111" t="s">
        <v>431</v>
      </c>
      <c r="BO111">
        <v>0</v>
      </c>
      <c r="BP111">
        <f t="shared" si="88"/>
        <v>1092.6343291741412</v>
      </c>
      <c r="BQ111">
        <f t="shared" si="89"/>
        <v>0.70239624529499567</v>
      </c>
      <c r="BR111">
        <f t="shared" si="90"/>
        <v>0.58261212876009638</v>
      </c>
      <c r="BS111">
        <f t="shared" si="91"/>
        <v>0.49172931905217948</v>
      </c>
      <c r="BT111">
        <f t="shared" si="92"/>
        <v>0.618485079643737</v>
      </c>
      <c r="BU111">
        <f t="shared" si="93"/>
        <v>0.50666602096903068</v>
      </c>
      <c r="BV111">
        <f t="shared" si="94"/>
        <v>0.29349148382137658</v>
      </c>
      <c r="BW111">
        <f t="shared" si="95"/>
        <v>0.70650851617862342</v>
      </c>
      <c r="DF111">
        <f t="shared" si="96"/>
        <v>399.98836666666659</v>
      </c>
      <c r="DG111">
        <f t="shared" si="97"/>
        <v>336.57709934006175</v>
      </c>
      <c r="DH111">
        <f t="shared" si="98"/>
        <v>0.84146722102183258</v>
      </c>
      <c r="DI111">
        <f t="shared" si="99"/>
        <v>0.19293444204366542</v>
      </c>
      <c r="DJ111">
        <v>1717112822.75</v>
      </c>
      <c r="DK111">
        <v>403.91086666666661</v>
      </c>
      <c r="DL111">
        <v>416.0085333333335</v>
      </c>
      <c r="DM111">
        <v>17.291043333333331</v>
      </c>
      <c r="DN111">
        <v>15.71034666666667</v>
      </c>
      <c r="DO111">
        <v>403.45786666666658</v>
      </c>
      <c r="DP111">
        <v>17.282043333333331</v>
      </c>
      <c r="DQ111">
        <v>500.27603333333337</v>
      </c>
      <c r="DR111">
        <v>100.59163333333341</v>
      </c>
      <c r="DS111">
        <v>9.9954996666666657E-2</v>
      </c>
      <c r="DT111">
        <v>23.454630000000002</v>
      </c>
      <c r="DU111">
        <v>23.00245</v>
      </c>
      <c r="DV111">
        <v>999.9000000000002</v>
      </c>
      <c r="DW111">
        <v>0</v>
      </c>
      <c r="DX111">
        <v>0</v>
      </c>
      <c r="DY111">
        <v>10001.37833333333</v>
      </c>
      <c r="DZ111">
        <v>0</v>
      </c>
      <c r="EA111">
        <v>1.661920000000001</v>
      </c>
      <c r="EB111">
        <v>-12.157593333333329</v>
      </c>
      <c r="EC111">
        <v>410.95826666666659</v>
      </c>
      <c r="ED111">
        <v>422.64853333333338</v>
      </c>
      <c r="EE111">
        <v>1.584114666666667</v>
      </c>
      <c r="EF111">
        <v>416.0085333333335</v>
      </c>
      <c r="EG111">
        <v>15.71034666666667</v>
      </c>
      <c r="EH111">
        <v>1.7396793333333329</v>
      </c>
      <c r="EI111">
        <v>1.5803320000000001</v>
      </c>
      <c r="EJ111">
        <v>15.25509666666667</v>
      </c>
      <c r="EK111">
        <v>13.76835</v>
      </c>
      <c r="EL111">
        <v>399.98836666666659</v>
      </c>
      <c r="EM111">
        <v>0.94997739999999986</v>
      </c>
      <c r="EN111">
        <v>5.0022506666666647E-2</v>
      </c>
      <c r="EO111">
        <v>0</v>
      </c>
      <c r="EP111">
        <v>2168.954666666667</v>
      </c>
      <c r="EQ111">
        <v>8.8681199999999993</v>
      </c>
      <c r="ER111">
        <v>4782.2643333333317</v>
      </c>
      <c r="ES111">
        <v>3375.2779999999998</v>
      </c>
      <c r="ET111">
        <v>36.758133333333333</v>
      </c>
      <c r="EU111">
        <v>40.391399999999997</v>
      </c>
      <c r="EV111">
        <v>38.099866666666671</v>
      </c>
      <c r="EW111">
        <v>41.924733333333307</v>
      </c>
      <c r="EX111">
        <v>40.308133333333323</v>
      </c>
      <c r="EY111">
        <v>371.55700000000007</v>
      </c>
      <c r="EZ111">
        <v>19.562333333333338</v>
      </c>
      <c r="FA111">
        <v>0</v>
      </c>
      <c r="FB111">
        <v>299.59999990463263</v>
      </c>
      <c r="FC111">
        <v>0</v>
      </c>
      <c r="FD111">
        <v>2168.996538461538</v>
      </c>
      <c r="FE111">
        <v>1.345982917400071</v>
      </c>
      <c r="FF111">
        <v>14.81880352854426</v>
      </c>
      <c r="FG111">
        <v>4782.3942307692296</v>
      </c>
      <c r="FH111">
        <v>15</v>
      </c>
      <c r="FI111">
        <v>1717112850.5</v>
      </c>
      <c r="FJ111" t="s">
        <v>806</v>
      </c>
      <c r="FK111">
        <v>1717112847.5</v>
      </c>
      <c r="FL111">
        <v>1717112850.5</v>
      </c>
      <c r="FM111">
        <v>96</v>
      </c>
      <c r="FN111">
        <v>0.06</v>
      </c>
      <c r="FO111">
        <v>-4.0000000000000001E-3</v>
      </c>
      <c r="FP111">
        <v>0.45300000000000001</v>
      </c>
      <c r="FQ111">
        <v>8.9999999999999993E-3</v>
      </c>
      <c r="FR111">
        <v>416</v>
      </c>
      <c r="FS111">
        <v>16</v>
      </c>
      <c r="FT111">
        <v>0.08</v>
      </c>
      <c r="FU111">
        <v>0.06</v>
      </c>
      <c r="FV111">
        <v>-12.147546341463411</v>
      </c>
      <c r="FW111">
        <v>-3.118745644599424E-2</v>
      </c>
      <c r="FX111">
        <v>3.2010700174152841E-2</v>
      </c>
      <c r="FY111">
        <v>1</v>
      </c>
      <c r="FZ111">
        <v>403.84152274361918</v>
      </c>
      <c r="GA111">
        <v>1.172129653879143</v>
      </c>
      <c r="GB111">
        <v>8.5221614104618731E-2</v>
      </c>
      <c r="GC111">
        <v>0</v>
      </c>
      <c r="GD111">
        <v>1.5840914634146339</v>
      </c>
      <c r="GE111">
        <v>2.8944250871069418E-3</v>
      </c>
      <c r="GF111">
        <v>5.7054770850988523E-4</v>
      </c>
      <c r="GG111">
        <v>1</v>
      </c>
      <c r="GH111">
        <v>2</v>
      </c>
      <c r="GI111">
        <v>3</v>
      </c>
      <c r="GJ111" t="s">
        <v>441</v>
      </c>
      <c r="GK111">
        <v>2.99213</v>
      </c>
      <c r="GL111">
        <v>2.7466400000000002</v>
      </c>
      <c r="GM111">
        <v>9.0951699999999996E-2</v>
      </c>
      <c r="GN111">
        <v>9.3020000000000005E-2</v>
      </c>
      <c r="GO111">
        <v>9.3101600000000007E-2</v>
      </c>
      <c r="GP111">
        <v>8.6646899999999999E-2</v>
      </c>
      <c r="GQ111">
        <v>27186.2</v>
      </c>
      <c r="GR111">
        <v>24390.2</v>
      </c>
      <c r="GS111">
        <v>30135.9</v>
      </c>
      <c r="GT111">
        <v>27653.599999999999</v>
      </c>
      <c r="GU111">
        <v>35986.300000000003</v>
      </c>
      <c r="GV111">
        <v>35243.1</v>
      </c>
      <c r="GW111">
        <v>42775.6</v>
      </c>
      <c r="GX111">
        <v>41452</v>
      </c>
      <c r="GY111">
        <v>1.7759499999999999</v>
      </c>
      <c r="GZ111">
        <v>1.9370499999999999</v>
      </c>
      <c r="HA111">
        <v>5.2824599999999999E-2</v>
      </c>
      <c r="HB111">
        <v>0</v>
      </c>
      <c r="HC111">
        <v>22.132000000000001</v>
      </c>
      <c r="HD111">
        <v>999.9</v>
      </c>
      <c r="HE111">
        <v>55.4</v>
      </c>
      <c r="HF111">
        <v>26.6</v>
      </c>
      <c r="HG111">
        <v>19.254200000000001</v>
      </c>
      <c r="HH111">
        <v>60.552999999999997</v>
      </c>
      <c r="HI111">
        <v>12.071300000000001</v>
      </c>
      <c r="HJ111">
        <v>1</v>
      </c>
      <c r="HK111">
        <v>-8.8917700000000002E-2</v>
      </c>
      <c r="HL111">
        <v>0.33676200000000001</v>
      </c>
      <c r="HM111">
        <v>20.356200000000001</v>
      </c>
      <c r="HN111">
        <v>5.2223800000000002</v>
      </c>
      <c r="HO111">
        <v>12.0076</v>
      </c>
      <c r="HP111">
        <v>4.9741</v>
      </c>
      <c r="HQ111">
        <v>3.2919800000000001</v>
      </c>
      <c r="HR111">
        <v>9999</v>
      </c>
      <c r="HS111">
        <v>9999</v>
      </c>
      <c r="HT111">
        <v>9999</v>
      </c>
      <c r="HU111">
        <v>999.9</v>
      </c>
      <c r="HV111">
        <v>1.8678399999999999</v>
      </c>
      <c r="HW111">
        <v>1.8591299999999999</v>
      </c>
      <c r="HX111">
        <v>1.8583799999999999</v>
      </c>
      <c r="HY111">
        <v>1.8605</v>
      </c>
      <c r="HZ111">
        <v>1.8647800000000001</v>
      </c>
      <c r="IA111">
        <v>1.86432</v>
      </c>
      <c r="IB111">
        <v>1.8666</v>
      </c>
      <c r="IC111">
        <v>1.86354</v>
      </c>
      <c r="ID111">
        <v>5</v>
      </c>
      <c r="IE111">
        <v>0</v>
      </c>
      <c r="IF111">
        <v>0</v>
      </c>
      <c r="IG111">
        <v>0</v>
      </c>
      <c r="IH111" t="s">
        <v>434</v>
      </c>
      <c r="II111" t="s">
        <v>435</v>
      </c>
      <c r="IJ111" t="s">
        <v>436</v>
      </c>
      <c r="IK111" t="s">
        <v>436</v>
      </c>
      <c r="IL111" t="s">
        <v>436</v>
      </c>
      <c r="IM111" t="s">
        <v>436</v>
      </c>
      <c r="IN111">
        <v>0</v>
      </c>
      <c r="IO111">
        <v>100</v>
      </c>
      <c r="IP111">
        <v>100</v>
      </c>
      <c r="IQ111">
        <v>0.45300000000000001</v>
      </c>
      <c r="IR111">
        <v>8.9999999999999993E-3</v>
      </c>
      <c r="IS111">
        <v>0.39309523809538399</v>
      </c>
      <c r="IT111">
        <v>0</v>
      </c>
      <c r="IU111">
        <v>0</v>
      </c>
      <c r="IV111">
        <v>0</v>
      </c>
      <c r="IW111">
        <v>1.2419999999998771E-2</v>
      </c>
      <c r="IX111">
        <v>0</v>
      </c>
      <c r="IY111">
        <v>0</v>
      </c>
      <c r="IZ111">
        <v>0</v>
      </c>
      <c r="JA111">
        <v>-1</v>
      </c>
      <c r="JB111">
        <v>-1</v>
      </c>
      <c r="JC111">
        <v>-1</v>
      </c>
      <c r="JD111">
        <v>-1</v>
      </c>
      <c r="JE111">
        <v>4.5</v>
      </c>
      <c r="JF111">
        <v>4.5999999999999996</v>
      </c>
      <c r="JG111">
        <v>0.155029</v>
      </c>
      <c r="JH111">
        <v>4.99756</v>
      </c>
      <c r="JI111">
        <v>1.4477500000000001</v>
      </c>
      <c r="JJ111">
        <v>2.3168899999999999</v>
      </c>
      <c r="JK111">
        <v>1.3964799999999999</v>
      </c>
      <c r="JL111">
        <v>2.4731399999999999</v>
      </c>
      <c r="JM111">
        <v>31.9146</v>
      </c>
      <c r="JN111">
        <v>24.262599999999999</v>
      </c>
      <c r="JO111">
        <v>2</v>
      </c>
      <c r="JP111">
        <v>358.61399999999998</v>
      </c>
      <c r="JQ111">
        <v>502.43200000000002</v>
      </c>
      <c r="JR111">
        <v>22.000399999999999</v>
      </c>
      <c r="JS111">
        <v>25.826499999999999</v>
      </c>
      <c r="JT111">
        <v>30</v>
      </c>
      <c r="JU111">
        <v>26.059200000000001</v>
      </c>
      <c r="JV111">
        <v>26.08</v>
      </c>
      <c r="JW111">
        <v>-1</v>
      </c>
      <c r="JX111">
        <v>24.070499999999999</v>
      </c>
      <c r="JY111">
        <v>75.067499999999995</v>
      </c>
      <c r="JZ111">
        <v>22</v>
      </c>
      <c r="KA111">
        <v>400</v>
      </c>
      <c r="KB111">
        <v>15.6394</v>
      </c>
      <c r="KC111">
        <v>101.077</v>
      </c>
      <c r="KD111">
        <v>100.718</v>
      </c>
    </row>
    <row r="112" spans="1:290" x14ac:dyDescent="0.35">
      <c r="A112">
        <v>94</v>
      </c>
      <c r="B112">
        <v>1717113130.5</v>
      </c>
      <c r="C112">
        <v>30300.5</v>
      </c>
      <c r="D112" t="s">
        <v>807</v>
      </c>
      <c r="E112" t="s">
        <v>808</v>
      </c>
      <c r="F112">
        <v>15</v>
      </c>
      <c r="G112">
        <v>1717113122.5</v>
      </c>
      <c r="H112">
        <f t="shared" si="50"/>
        <v>1.3366650126356786E-3</v>
      </c>
      <c r="I112">
        <f t="shared" si="51"/>
        <v>1.3366650126356787</v>
      </c>
      <c r="J112">
        <f t="shared" si="52"/>
        <v>9.3371896255302413</v>
      </c>
      <c r="K112">
        <f t="shared" si="53"/>
        <v>403.17474193548378</v>
      </c>
      <c r="L112">
        <f t="shared" si="54"/>
        <v>263.84800938027649</v>
      </c>
      <c r="M112">
        <f t="shared" si="55"/>
        <v>26.567509102792357</v>
      </c>
      <c r="N112">
        <f t="shared" si="56"/>
        <v>40.596662645079753</v>
      </c>
      <c r="O112">
        <f t="shared" si="57"/>
        <v>0.11442230729878944</v>
      </c>
      <c r="P112">
        <f t="shared" si="58"/>
        <v>2.9405350719546166</v>
      </c>
      <c r="Q112">
        <f t="shared" si="59"/>
        <v>0.11200511746810837</v>
      </c>
      <c r="R112">
        <f t="shared" si="60"/>
        <v>7.0216120289849526E-2</v>
      </c>
      <c r="S112">
        <f t="shared" si="61"/>
        <v>77.172009673092305</v>
      </c>
      <c r="T112">
        <f t="shared" si="62"/>
        <v>23.57241048867024</v>
      </c>
      <c r="U112">
        <f t="shared" si="63"/>
        <v>23.57241048867024</v>
      </c>
      <c r="V112">
        <f t="shared" si="64"/>
        <v>2.9189060785877894</v>
      </c>
      <c r="W112">
        <f t="shared" si="65"/>
        <v>60.173478358440455</v>
      </c>
      <c r="X112">
        <f t="shared" si="66"/>
        <v>1.7450756248349941</v>
      </c>
      <c r="Y112">
        <f t="shared" si="67"/>
        <v>2.9000743723670985</v>
      </c>
      <c r="Z112">
        <f t="shared" si="68"/>
        <v>1.1738304537527953</v>
      </c>
      <c r="AA112">
        <f t="shared" si="69"/>
        <v>-58.946927057233431</v>
      </c>
      <c r="AB112">
        <f t="shared" si="70"/>
        <v>-17.019616188365315</v>
      </c>
      <c r="AC112">
        <f t="shared" si="71"/>
        <v>-1.206121388845546</v>
      </c>
      <c r="AD112">
        <f t="shared" si="72"/>
        <v>-6.5496135198728211E-4</v>
      </c>
      <c r="AE112">
        <f t="shared" si="73"/>
        <v>9.32714513332051</v>
      </c>
      <c r="AF112">
        <f t="shared" si="74"/>
        <v>1.3392160913299491</v>
      </c>
      <c r="AG112">
        <f t="shared" si="75"/>
        <v>9.3371896255302413</v>
      </c>
      <c r="AH112">
        <v>421.67030424634822</v>
      </c>
      <c r="AI112">
        <v>410.29257575757549</v>
      </c>
      <c r="AJ112">
        <v>1.6007520761344879E-5</v>
      </c>
      <c r="AK112">
        <v>67.046747167503739</v>
      </c>
      <c r="AL112">
        <f t="shared" si="76"/>
        <v>1.3366650126356787</v>
      </c>
      <c r="AM112">
        <v>15.75306957095237</v>
      </c>
      <c r="AN112">
        <v>17.328390909090899</v>
      </c>
      <c r="AO112">
        <v>1.2769588968902471E-6</v>
      </c>
      <c r="AP112">
        <v>78.006254701118436</v>
      </c>
      <c r="AQ112">
        <v>121</v>
      </c>
      <c r="AR112">
        <v>24</v>
      </c>
      <c r="AS112">
        <f t="shared" si="77"/>
        <v>1</v>
      </c>
      <c r="AT112">
        <f t="shared" si="78"/>
        <v>0</v>
      </c>
      <c r="AU112">
        <f t="shared" si="79"/>
        <v>53842.686188742875</v>
      </c>
      <c r="AV112" t="s">
        <v>476</v>
      </c>
      <c r="AW112">
        <v>10253.9</v>
      </c>
      <c r="AX112">
        <v>1242.208461538462</v>
      </c>
      <c r="AY112">
        <v>6166.32</v>
      </c>
      <c r="AZ112">
        <f t="shared" si="80"/>
        <v>0.79854946523397063</v>
      </c>
      <c r="BA112">
        <v>-1.9353733883053861</v>
      </c>
      <c r="BB112" t="s">
        <v>809</v>
      </c>
      <c r="BC112">
        <v>10264.4</v>
      </c>
      <c r="BD112">
        <v>2175.0311538461542</v>
      </c>
      <c r="BE112">
        <v>3670.07</v>
      </c>
      <c r="BF112">
        <f t="shared" si="81"/>
        <v>0.40735976320719924</v>
      </c>
      <c r="BG112">
        <v>0.5</v>
      </c>
      <c r="BH112">
        <f t="shared" si="82"/>
        <v>336.57978048170753</v>
      </c>
      <c r="BI112">
        <f t="shared" si="83"/>
        <v>9.3371896255302413</v>
      </c>
      <c r="BJ112">
        <f t="shared" si="84"/>
        <v>68.554529838679741</v>
      </c>
      <c r="BK112">
        <f t="shared" si="85"/>
        <v>3.3491503850001082E-2</v>
      </c>
      <c r="BL112">
        <f t="shared" si="86"/>
        <v>0.68016413855866498</v>
      </c>
      <c r="BM112">
        <f t="shared" si="87"/>
        <v>1092.5129592102296</v>
      </c>
      <c r="BN112" t="s">
        <v>431</v>
      </c>
      <c r="BO112">
        <v>0</v>
      </c>
      <c r="BP112">
        <f t="shared" si="88"/>
        <v>1092.5129592102296</v>
      </c>
      <c r="BQ112">
        <f t="shared" si="89"/>
        <v>0.70231822302838109</v>
      </c>
      <c r="BR112">
        <f t="shared" si="90"/>
        <v>0.58002163385519567</v>
      </c>
      <c r="BS112">
        <f t="shared" si="91"/>
        <v>0.49198757066083504</v>
      </c>
      <c r="BT112">
        <f t="shared" si="92"/>
        <v>0.61578422923623832</v>
      </c>
      <c r="BU112">
        <f t="shared" si="93"/>
        <v>0.50694424374877467</v>
      </c>
      <c r="BV112">
        <f t="shared" si="94"/>
        <v>0.29134348282255185</v>
      </c>
      <c r="BW112">
        <f t="shared" si="95"/>
        <v>0.70865651717744815</v>
      </c>
      <c r="DF112">
        <f t="shared" si="96"/>
        <v>399.99164516129042</v>
      </c>
      <c r="DG112">
        <f t="shared" si="97"/>
        <v>336.57978048170753</v>
      </c>
      <c r="DH112">
        <f t="shared" si="98"/>
        <v>0.84146702700749398</v>
      </c>
      <c r="DI112">
        <f t="shared" si="99"/>
        <v>0.19293405401498795</v>
      </c>
      <c r="DJ112">
        <v>1717113122.5</v>
      </c>
      <c r="DK112">
        <v>403.17474193548378</v>
      </c>
      <c r="DL112">
        <v>415.00867741935491</v>
      </c>
      <c r="DM112">
        <v>17.330745161290331</v>
      </c>
      <c r="DN112">
        <v>15.75241290322581</v>
      </c>
      <c r="DO112">
        <v>402.71574193548378</v>
      </c>
      <c r="DP112">
        <v>17.319745161290331</v>
      </c>
      <c r="DQ112">
        <v>500.27735483870981</v>
      </c>
      <c r="DR112">
        <v>100.5924838709678</v>
      </c>
      <c r="DS112">
        <v>9.9991183870967754E-2</v>
      </c>
      <c r="DT112">
        <v>23.465051612903231</v>
      </c>
      <c r="DU112">
        <v>23.029519354838708</v>
      </c>
      <c r="DV112">
        <v>999.90000000000032</v>
      </c>
      <c r="DW112">
        <v>0</v>
      </c>
      <c r="DX112">
        <v>0</v>
      </c>
      <c r="DY112">
        <v>10003.48709677419</v>
      </c>
      <c r="DZ112">
        <v>0</v>
      </c>
      <c r="EA112">
        <v>1.6716122580645161</v>
      </c>
      <c r="EB112">
        <v>-11.83953548387097</v>
      </c>
      <c r="EC112">
        <v>410.27864516129029</v>
      </c>
      <c r="ED112">
        <v>421.65061290322581</v>
      </c>
      <c r="EE112">
        <v>1.576072580645161</v>
      </c>
      <c r="EF112">
        <v>415.00867741935491</v>
      </c>
      <c r="EG112">
        <v>15.75241290322581</v>
      </c>
      <c r="EH112">
        <v>1.7431138709677421</v>
      </c>
      <c r="EI112">
        <v>1.5845725806451609</v>
      </c>
      <c r="EJ112">
        <v>15.28578709677419</v>
      </c>
      <c r="EK112">
        <v>13.80960322580645</v>
      </c>
      <c r="EL112">
        <v>399.99164516129042</v>
      </c>
      <c r="EM112">
        <v>0.94998912903225785</v>
      </c>
      <c r="EN112">
        <v>5.0010948387096757E-2</v>
      </c>
      <c r="EO112">
        <v>0</v>
      </c>
      <c r="EP112">
        <v>2174.9993548387101</v>
      </c>
      <c r="EQ112">
        <v>8.8681199999999976</v>
      </c>
      <c r="ER112">
        <v>4776.8054838709677</v>
      </c>
      <c r="ES112">
        <v>3375.3177419354852</v>
      </c>
      <c r="ET112">
        <v>35.779999999999987</v>
      </c>
      <c r="EU112">
        <v>38.012</v>
      </c>
      <c r="EV112">
        <v>36.95325806451612</v>
      </c>
      <c r="EW112">
        <v>38.061999999999983</v>
      </c>
      <c r="EX112">
        <v>38.370935483870959</v>
      </c>
      <c r="EY112">
        <v>371.56451612903209</v>
      </c>
      <c r="EZ112">
        <v>19.559999999999992</v>
      </c>
      <c r="FA112">
        <v>0</v>
      </c>
      <c r="FB112">
        <v>299.10000014305109</v>
      </c>
      <c r="FC112">
        <v>0</v>
      </c>
      <c r="FD112">
        <v>2175.0311538461542</v>
      </c>
      <c r="FE112">
        <v>3.6509401680488538</v>
      </c>
      <c r="FF112">
        <v>-1.324102577608931</v>
      </c>
      <c r="FG112">
        <v>4776.9126923076929</v>
      </c>
      <c r="FH112">
        <v>15</v>
      </c>
      <c r="FI112">
        <v>1717113152.5</v>
      </c>
      <c r="FJ112" t="s">
        <v>810</v>
      </c>
      <c r="FK112">
        <v>1717113151</v>
      </c>
      <c r="FL112">
        <v>1717113152.5</v>
      </c>
      <c r="FM112">
        <v>97</v>
      </c>
      <c r="FN112">
        <v>6.0000000000000001E-3</v>
      </c>
      <c r="FO112">
        <v>3.0000000000000001E-3</v>
      </c>
      <c r="FP112">
        <v>0.45900000000000002</v>
      </c>
      <c r="FQ112">
        <v>1.0999999999999999E-2</v>
      </c>
      <c r="FR112">
        <v>415</v>
      </c>
      <c r="FS112">
        <v>16</v>
      </c>
      <c r="FT112">
        <v>0.22</v>
      </c>
      <c r="FU112">
        <v>0.08</v>
      </c>
      <c r="FV112">
        <v>-11.847943902439029</v>
      </c>
      <c r="FW112">
        <v>5.6853658536600717E-2</v>
      </c>
      <c r="FX112">
        <v>1.7789570098323531E-2</v>
      </c>
      <c r="FY112">
        <v>1</v>
      </c>
      <c r="FZ112">
        <v>403.16752293820713</v>
      </c>
      <c r="GA112">
        <v>-4.5381588080172282E-3</v>
      </c>
      <c r="GB112">
        <v>1.563488155448475E-2</v>
      </c>
      <c r="GC112">
        <v>1</v>
      </c>
      <c r="GD112">
        <v>1.5767207317073171</v>
      </c>
      <c r="GE112">
        <v>-1.0743135888499509E-2</v>
      </c>
      <c r="GF112">
        <v>1.197569469941563E-3</v>
      </c>
      <c r="GG112">
        <v>1</v>
      </c>
      <c r="GH112">
        <v>3</v>
      </c>
      <c r="GI112">
        <v>3</v>
      </c>
      <c r="GJ112" t="s">
        <v>433</v>
      </c>
      <c r="GK112">
        <v>2.9920200000000001</v>
      </c>
      <c r="GL112">
        <v>2.7467600000000001</v>
      </c>
      <c r="GM112">
        <v>9.0786099999999995E-2</v>
      </c>
      <c r="GN112">
        <v>9.2816999999999997E-2</v>
      </c>
      <c r="GO112">
        <v>9.3217099999999997E-2</v>
      </c>
      <c r="GP112">
        <v>8.67951E-2</v>
      </c>
      <c r="GQ112">
        <v>27188.1</v>
      </c>
      <c r="GR112">
        <v>24392.3</v>
      </c>
      <c r="GS112">
        <v>30132.9</v>
      </c>
      <c r="GT112">
        <v>27650.2</v>
      </c>
      <c r="GU112">
        <v>35978.5</v>
      </c>
      <c r="GV112">
        <v>35233.599999999999</v>
      </c>
      <c r="GW112">
        <v>42771.7</v>
      </c>
      <c r="GX112">
        <v>41447.599999999999</v>
      </c>
      <c r="GY112">
        <v>1.77552</v>
      </c>
      <c r="GZ112">
        <v>1.9359</v>
      </c>
      <c r="HA112">
        <v>5.20498E-2</v>
      </c>
      <c r="HB112">
        <v>0</v>
      </c>
      <c r="HC112">
        <v>22.1751</v>
      </c>
      <c r="HD112">
        <v>999.9</v>
      </c>
      <c r="HE112">
        <v>55.5</v>
      </c>
      <c r="HF112">
        <v>26.6</v>
      </c>
      <c r="HG112">
        <v>19.286899999999999</v>
      </c>
      <c r="HH112">
        <v>61.122999999999998</v>
      </c>
      <c r="HI112">
        <v>12.0954</v>
      </c>
      <c r="HJ112">
        <v>1</v>
      </c>
      <c r="HK112">
        <v>-8.2733699999999993E-2</v>
      </c>
      <c r="HL112">
        <v>0.37725999999999998</v>
      </c>
      <c r="HM112">
        <v>20.3566</v>
      </c>
      <c r="HN112">
        <v>5.2211800000000004</v>
      </c>
      <c r="HO112">
        <v>12.007400000000001</v>
      </c>
      <c r="HP112">
        <v>4.9737</v>
      </c>
      <c r="HQ112">
        <v>3.2919200000000002</v>
      </c>
      <c r="HR112">
        <v>9999</v>
      </c>
      <c r="HS112">
        <v>9999</v>
      </c>
      <c r="HT112">
        <v>9999</v>
      </c>
      <c r="HU112">
        <v>999.9</v>
      </c>
      <c r="HV112">
        <v>1.8678300000000001</v>
      </c>
      <c r="HW112">
        <v>1.8591299999999999</v>
      </c>
      <c r="HX112">
        <v>1.8583700000000001</v>
      </c>
      <c r="HY112">
        <v>1.8605</v>
      </c>
      <c r="HZ112">
        <v>1.8647800000000001</v>
      </c>
      <c r="IA112">
        <v>1.8643400000000001</v>
      </c>
      <c r="IB112">
        <v>1.8666100000000001</v>
      </c>
      <c r="IC112">
        <v>1.8634999999999999</v>
      </c>
      <c r="ID112">
        <v>5</v>
      </c>
      <c r="IE112">
        <v>0</v>
      </c>
      <c r="IF112">
        <v>0</v>
      </c>
      <c r="IG112">
        <v>0</v>
      </c>
      <c r="IH112" t="s">
        <v>434</v>
      </c>
      <c r="II112" t="s">
        <v>435</v>
      </c>
      <c r="IJ112" t="s">
        <v>436</v>
      </c>
      <c r="IK112" t="s">
        <v>436</v>
      </c>
      <c r="IL112" t="s">
        <v>436</v>
      </c>
      <c r="IM112" t="s">
        <v>436</v>
      </c>
      <c r="IN112">
        <v>0</v>
      </c>
      <c r="IO112">
        <v>100</v>
      </c>
      <c r="IP112">
        <v>100</v>
      </c>
      <c r="IQ112">
        <v>0.45900000000000002</v>
      </c>
      <c r="IR112">
        <v>1.0999999999999999E-2</v>
      </c>
      <c r="IS112">
        <v>0.45335000000011411</v>
      </c>
      <c r="IT112">
        <v>0</v>
      </c>
      <c r="IU112">
        <v>0</v>
      </c>
      <c r="IV112">
        <v>0</v>
      </c>
      <c r="IW112">
        <v>8.7399999999959732E-3</v>
      </c>
      <c r="IX112">
        <v>0</v>
      </c>
      <c r="IY112">
        <v>0</v>
      </c>
      <c r="IZ112">
        <v>0</v>
      </c>
      <c r="JA112">
        <v>-1</v>
      </c>
      <c r="JB112">
        <v>-1</v>
      </c>
      <c r="JC112">
        <v>-1</v>
      </c>
      <c r="JD112">
        <v>-1</v>
      </c>
      <c r="JE112">
        <v>4.7</v>
      </c>
      <c r="JF112">
        <v>4.7</v>
      </c>
      <c r="JG112">
        <v>0.155029</v>
      </c>
      <c r="JH112">
        <v>4.99756</v>
      </c>
      <c r="JI112">
        <v>1.4477500000000001</v>
      </c>
      <c r="JJ112">
        <v>2.3168899999999999</v>
      </c>
      <c r="JK112">
        <v>1.3964799999999999</v>
      </c>
      <c r="JL112">
        <v>2.49146</v>
      </c>
      <c r="JM112">
        <v>31.958500000000001</v>
      </c>
      <c r="JN112">
        <v>24.253900000000002</v>
      </c>
      <c r="JO112">
        <v>2</v>
      </c>
      <c r="JP112">
        <v>358.85700000000003</v>
      </c>
      <c r="JQ112">
        <v>502.34399999999999</v>
      </c>
      <c r="JR112">
        <v>21.9998</v>
      </c>
      <c r="JS112">
        <v>25.911000000000001</v>
      </c>
      <c r="JT112">
        <v>30.0001</v>
      </c>
      <c r="JU112">
        <v>26.136500000000002</v>
      </c>
      <c r="JV112">
        <v>26.158000000000001</v>
      </c>
      <c r="JW112">
        <v>-1</v>
      </c>
      <c r="JX112">
        <v>23.713100000000001</v>
      </c>
      <c r="JY112">
        <v>74.666300000000007</v>
      </c>
      <c r="JZ112">
        <v>22</v>
      </c>
      <c r="KA112">
        <v>400</v>
      </c>
      <c r="KB112">
        <v>15.750400000000001</v>
      </c>
      <c r="KC112">
        <v>101.06699999999999</v>
      </c>
      <c r="KD112">
        <v>100.70699999999999</v>
      </c>
    </row>
    <row r="113" spans="1:290" x14ac:dyDescent="0.35">
      <c r="A113">
        <v>95</v>
      </c>
      <c r="B113">
        <v>1717113430.5</v>
      </c>
      <c r="C113">
        <v>30600.5</v>
      </c>
      <c r="D113" t="s">
        <v>811</v>
      </c>
      <c r="E113" t="s">
        <v>812</v>
      </c>
      <c r="F113">
        <v>15</v>
      </c>
      <c r="G113">
        <v>1717113422.5</v>
      </c>
      <c r="H113">
        <f t="shared" si="50"/>
        <v>1.3512129309552908E-3</v>
      </c>
      <c r="I113">
        <f t="shared" si="51"/>
        <v>1.3512129309552907</v>
      </c>
      <c r="J113">
        <f t="shared" si="52"/>
        <v>9.2848285565133608</v>
      </c>
      <c r="K113">
        <f t="shared" si="53"/>
        <v>402.93312903225802</v>
      </c>
      <c r="L113">
        <f t="shared" si="54"/>
        <v>264.78271571775639</v>
      </c>
      <c r="M113">
        <f t="shared" si="55"/>
        <v>26.661473966619166</v>
      </c>
      <c r="N113">
        <f t="shared" si="56"/>
        <v>40.572101169296737</v>
      </c>
      <c r="O113">
        <f t="shared" si="57"/>
        <v>0.11484969879037524</v>
      </c>
      <c r="P113">
        <f t="shared" si="58"/>
        <v>2.9402307965675587</v>
      </c>
      <c r="Q113">
        <f t="shared" si="59"/>
        <v>0.11241437861315018</v>
      </c>
      <c r="R113">
        <f t="shared" si="60"/>
        <v>7.047348947240796E-2</v>
      </c>
      <c r="S113">
        <f t="shared" si="61"/>
        <v>77.170793821274515</v>
      </c>
      <c r="T113">
        <f t="shared" si="62"/>
        <v>23.573940149714385</v>
      </c>
      <c r="U113">
        <f t="shared" si="63"/>
        <v>23.573940149714385</v>
      </c>
      <c r="V113">
        <f t="shared" si="64"/>
        <v>2.9191751656877125</v>
      </c>
      <c r="W113">
        <f t="shared" si="65"/>
        <v>59.870616250046368</v>
      </c>
      <c r="X113">
        <f t="shared" si="66"/>
        <v>1.7368481753171801</v>
      </c>
      <c r="Y113">
        <f t="shared" si="67"/>
        <v>2.9010026689274886</v>
      </c>
      <c r="Z113">
        <f t="shared" si="68"/>
        <v>1.1823269903705325</v>
      </c>
      <c r="AA113">
        <f t="shared" si="69"/>
        <v>-59.588490255128328</v>
      </c>
      <c r="AB113">
        <f t="shared" si="70"/>
        <v>-16.419181930275283</v>
      </c>
      <c r="AC113">
        <f t="shared" si="71"/>
        <v>-1.1637313425031033</v>
      </c>
      <c r="AD113">
        <f t="shared" si="72"/>
        <v>-6.097066321935074E-4</v>
      </c>
      <c r="AE113">
        <f t="shared" si="73"/>
        <v>9.2761868082786822</v>
      </c>
      <c r="AF113">
        <f t="shared" si="74"/>
        <v>1.3457557858590645</v>
      </c>
      <c r="AG113">
        <f t="shared" si="75"/>
        <v>9.2848285565133608</v>
      </c>
      <c r="AH113">
        <v>421.31089251049212</v>
      </c>
      <c r="AI113">
        <v>409.99846666666662</v>
      </c>
      <c r="AJ113">
        <v>-7.3872790746685321E-5</v>
      </c>
      <c r="AK113">
        <v>67.058941429771764</v>
      </c>
      <c r="AL113">
        <f t="shared" si="76"/>
        <v>1.3512129309552907</v>
      </c>
      <c r="AM113">
        <v>15.66281798936568</v>
      </c>
      <c r="AN113">
        <v>17.255381818181821</v>
      </c>
      <c r="AO113">
        <v>5.0720204013596634E-6</v>
      </c>
      <c r="AP113">
        <v>78.111757413629022</v>
      </c>
      <c r="AQ113">
        <v>120</v>
      </c>
      <c r="AR113">
        <v>24</v>
      </c>
      <c r="AS113">
        <f t="shared" si="77"/>
        <v>1</v>
      </c>
      <c r="AT113">
        <f t="shared" si="78"/>
        <v>0</v>
      </c>
      <c r="AU113">
        <f t="shared" si="79"/>
        <v>53832.771243816627</v>
      </c>
      <c r="AV113" t="s">
        <v>476</v>
      </c>
      <c r="AW113">
        <v>10253.9</v>
      </c>
      <c r="AX113">
        <v>1242.208461538462</v>
      </c>
      <c r="AY113">
        <v>6166.32</v>
      </c>
      <c r="AZ113">
        <f t="shared" si="80"/>
        <v>0.79854946523397063</v>
      </c>
      <c r="BA113">
        <v>-1.9353733883053861</v>
      </c>
      <c r="BB113" t="s">
        <v>813</v>
      </c>
      <c r="BC113">
        <v>10261.200000000001</v>
      </c>
      <c r="BD113">
        <v>2173.5396000000001</v>
      </c>
      <c r="BE113">
        <v>3651.41</v>
      </c>
      <c r="BF113">
        <f t="shared" si="81"/>
        <v>0.40473964851933908</v>
      </c>
      <c r="BG113">
        <v>0.5</v>
      </c>
      <c r="BH113">
        <f t="shared" si="82"/>
        <v>336.57215513644377</v>
      </c>
      <c r="BI113">
        <f t="shared" si="83"/>
        <v>9.2848285565133608</v>
      </c>
      <c r="BJ113">
        <f t="shared" si="84"/>
        <v>68.11204788566036</v>
      </c>
      <c r="BK113">
        <f t="shared" si="85"/>
        <v>3.3336691029209366E-2</v>
      </c>
      <c r="BL113">
        <f t="shared" si="86"/>
        <v>0.68875037314352539</v>
      </c>
      <c r="BM113">
        <f t="shared" si="87"/>
        <v>1090.8534880359871</v>
      </c>
      <c r="BN113" t="s">
        <v>431</v>
      </c>
      <c r="BO113">
        <v>0</v>
      </c>
      <c r="BP113">
        <f t="shared" si="88"/>
        <v>1090.8534880359871</v>
      </c>
      <c r="BQ113">
        <f t="shared" si="89"/>
        <v>0.70125143765395093</v>
      </c>
      <c r="BR113">
        <f t="shared" si="90"/>
        <v>0.57716765597430031</v>
      </c>
      <c r="BS113">
        <f t="shared" si="91"/>
        <v>0.49550322006298203</v>
      </c>
      <c r="BT113">
        <f t="shared" si="92"/>
        <v>0.61342746814935822</v>
      </c>
      <c r="BU113">
        <f t="shared" si="93"/>
        <v>0.51073375985827985</v>
      </c>
      <c r="BV113">
        <f t="shared" si="94"/>
        <v>0.28966822168830975</v>
      </c>
      <c r="BW113">
        <f t="shared" si="95"/>
        <v>0.71033177831169025</v>
      </c>
      <c r="DF113">
        <f t="shared" si="96"/>
        <v>399.98222580645171</v>
      </c>
      <c r="DG113">
        <f t="shared" si="97"/>
        <v>336.57215513644377</v>
      </c>
      <c r="DH113">
        <f t="shared" si="98"/>
        <v>0.84146777886902513</v>
      </c>
      <c r="DI113">
        <f t="shared" si="99"/>
        <v>0.19293555773805024</v>
      </c>
      <c r="DJ113">
        <v>1717113422.5</v>
      </c>
      <c r="DK113">
        <v>402.93312903225802</v>
      </c>
      <c r="DL113">
        <v>414.70874193548377</v>
      </c>
      <c r="DM113">
        <v>17.249135483870969</v>
      </c>
      <c r="DN113">
        <v>15.662961290322579</v>
      </c>
      <c r="DO113">
        <v>402.47312903225799</v>
      </c>
      <c r="DP113">
        <v>17.243135483870969</v>
      </c>
      <c r="DQ113">
        <v>500.27645161290332</v>
      </c>
      <c r="DR113">
        <v>100.5919032258065</v>
      </c>
      <c r="DS113">
        <v>9.9993880645161293E-2</v>
      </c>
      <c r="DT113">
        <v>23.47035806451613</v>
      </c>
      <c r="DU113">
        <v>23.025996774193551</v>
      </c>
      <c r="DV113">
        <v>999.90000000000032</v>
      </c>
      <c r="DW113">
        <v>0</v>
      </c>
      <c r="DX113">
        <v>0</v>
      </c>
      <c r="DY113">
        <v>10001.813225806451</v>
      </c>
      <c r="DZ113">
        <v>0</v>
      </c>
      <c r="EA113">
        <v>1.717309999999999</v>
      </c>
      <c r="EB113">
        <v>-11.77645161290322</v>
      </c>
      <c r="EC113">
        <v>410.00677419354838</v>
      </c>
      <c r="ED113">
        <v>421.30764516129028</v>
      </c>
      <c r="EE113">
        <v>1.5916377419354839</v>
      </c>
      <c r="EF113">
        <v>414.70874193548377</v>
      </c>
      <c r="EG113">
        <v>15.662961290322579</v>
      </c>
      <c r="EH113">
        <v>1.7356709677419351</v>
      </c>
      <c r="EI113">
        <v>1.5755651612903221</v>
      </c>
      <c r="EJ113">
        <v>15.21918709677419</v>
      </c>
      <c r="EK113">
        <v>13.721883870967741</v>
      </c>
      <c r="EL113">
        <v>399.98222580645171</v>
      </c>
      <c r="EM113">
        <v>0.94997222580645146</v>
      </c>
      <c r="EN113">
        <v>5.002760322580644E-2</v>
      </c>
      <c r="EO113">
        <v>0</v>
      </c>
      <c r="EP113">
        <v>2173.5203225806449</v>
      </c>
      <c r="EQ113">
        <v>8.8681199999999976</v>
      </c>
      <c r="ER113">
        <v>4788.3522580645167</v>
      </c>
      <c r="ES113">
        <v>3375.220967741936</v>
      </c>
      <c r="ET113">
        <v>36.610645161290307</v>
      </c>
      <c r="EU113">
        <v>40.249709677419339</v>
      </c>
      <c r="EV113">
        <v>37.959451612903223</v>
      </c>
      <c r="EW113">
        <v>41.69329032258063</v>
      </c>
      <c r="EX113">
        <v>40.197387096774193</v>
      </c>
      <c r="EY113">
        <v>371.54774193548383</v>
      </c>
      <c r="EZ113">
        <v>19.569677419354839</v>
      </c>
      <c r="FA113">
        <v>0</v>
      </c>
      <c r="FB113">
        <v>299.59999990463263</v>
      </c>
      <c r="FC113">
        <v>0</v>
      </c>
      <c r="FD113">
        <v>2173.5396000000001</v>
      </c>
      <c r="FE113">
        <v>1.0692307646696031</v>
      </c>
      <c r="FF113">
        <v>10.740000004896309</v>
      </c>
      <c r="FG113">
        <v>4788.6615999999995</v>
      </c>
      <c r="FH113">
        <v>15</v>
      </c>
      <c r="FI113">
        <v>1717113451.5</v>
      </c>
      <c r="FJ113" t="s">
        <v>814</v>
      </c>
      <c r="FK113">
        <v>1717113451.5</v>
      </c>
      <c r="FL113">
        <v>1717113450</v>
      </c>
      <c r="FM113">
        <v>98</v>
      </c>
      <c r="FN113">
        <v>1E-3</v>
      </c>
      <c r="FO113">
        <v>-5.0000000000000001E-3</v>
      </c>
      <c r="FP113">
        <v>0.46</v>
      </c>
      <c r="FQ113">
        <v>6.0000000000000001E-3</v>
      </c>
      <c r="FR113">
        <v>415</v>
      </c>
      <c r="FS113">
        <v>16</v>
      </c>
      <c r="FT113">
        <v>0.23</v>
      </c>
      <c r="FU113">
        <v>0.06</v>
      </c>
      <c r="FV113">
        <v>-11.77841951219512</v>
      </c>
      <c r="FW113">
        <v>7.5370034843200207E-2</v>
      </c>
      <c r="FX113">
        <v>2.3191958441395401E-2</v>
      </c>
      <c r="FY113">
        <v>1</v>
      </c>
      <c r="FZ113">
        <v>402.93255633448678</v>
      </c>
      <c r="GA113">
        <v>9.9284167016997674E-2</v>
      </c>
      <c r="GB113">
        <v>1.5709228744909081E-2</v>
      </c>
      <c r="GC113">
        <v>1</v>
      </c>
      <c r="GD113">
        <v>1.590839512195122</v>
      </c>
      <c r="GE113">
        <v>1.6650313588850042E-2</v>
      </c>
      <c r="GF113">
        <v>1.793418797035018E-3</v>
      </c>
      <c r="GG113">
        <v>1</v>
      </c>
      <c r="GH113">
        <v>3</v>
      </c>
      <c r="GI113">
        <v>3</v>
      </c>
      <c r="GJ113" t="s">
        <v>433</v>
      </c>
      <c r="GK113">
        <v>2.9920300000000002</v>
      </c>
      <c r="GL113">
        <v>2.7466400000000002</v>
      </c>
      <c r="GM113">
        <v>9.0722300000000006E-2</v>
      </c>
      <c r="GN113">
        <v>9.2752699999999993E-2</v>
      </c>
      <c r="GO113">
        <v>9.2908199999999996E-2</v>
      </c>
      <c r="GP113">
        <v>8.6426000000000003E-2</v>
      </c>
      <c r="GQ113">
        <v>27186.1</v>
      </c>
      <c r="GR113">
        <v>24390.6</v>
      </c>
      <c r="GS113">
        <v>30128.799999999999</v>
      </c>
      <c r="GT113">
        <v>27646.6</v>
      </c>
      <c r="GU113">
        <v>35986.199999999997</v>
      </c>
      <c r="GV113">
        <v>35243.5</v>
      </c>
      <c r="GW113">
        <v>42765.9</v>
      </c>
      <c r="GX113">
        <v>41442.5</v>
      </c>
      <c r="GY113">
        <v>1.7766299999999999</v>
      </c>
      <c r="GZ113">
        <v>1.9350000000000001</v>
      </c>
      <c r="HA113">
        <v>5.2981100000000003E-2</v>
      </c>
      <c r="HB113">
        <v>0</v>
      </c>
      <c r="HC113">
        <v>22.162600000000001</v>
      </c>
      <c r="HD113">
        <v>999.9</v>
      </c>
      <c r="HE113">
        <v>55.4</v>
      </c>
      <c r="HF113">
        <v>26.7</v>
      </c>
      <c r="HG113">
        <v>19.367599999999999</v>
      </c>
      <c r="HH113">
        <v>60.552999999999997</v>
      </c>
      <c r="HI113">
        <v>12.151400000000001</v>
      </c>
      <c r="HJ113">
        <v>1</v>
      </c>
      <c r="HK113">
        <v>-7.7947199999999994E-2</v>
      </c>
      <c r="HL113">
        <v>0.37848300000000001</v>
      </c>
      <c r="HM113">
        <v>20.3582</v>
      </c>
      <c r="HN113">
        <v>5.2216300000000002</v>
      </c>
      <c r="HO113">
        <v>12.008900000000001</v>
      </c>
      <c r="HP113">
        <v>4.9739500000000003</v>
      </c>
      <c r="HQ113">
        <v>3.2919499999999999</v>
      </c>
      <c r="HR113">
        <v>9999</v>
      </c>
      <c r="HS113">
        <v>9999</v>
      </c>
      <c r="HT113">
        <v>9999</v>
      </c>
      <c r="HU113">
        <v>999.9</v>
      </c>
      <c r="HV113">
        <v>1.8678399999999999</v>
      </c>
      <c r="HW113">
        <v>1.8591299999999999</v>
      </c>
      <c r="HX113">
        <v>1.8583700000000001</v>
      </c>
      <c r="HY113">
        <v>1.8605</v>
      </c>
      <c r="HZ113">
        <v>1.8647800000000001</v>
      </c>
      <c r="IA113">
        <v>1.86436</v>
      </c>
      <c r="IB113">
        <v>1.8666</v>
      </c>
      <c r="IC113">
        <v>1.86354</v>
      </c>
      <c r="ID113">
        <v>5</v>
      </c>
      <c r="IE113">
        <v>0</v>
      </c>
      <c r="IF113">
        <v>0</v>
      </c>
      <c r="IG113">
        <v>0</v>
      </c>
      <c r="IH113" t="s">
        <v>434</v>
      </c>
      <c r="II113" t="s">
        <v>435</v>
      </c>
      <c r="IJ113" t="s">
        <v>436</v>
      </c>
      <c r="IK113" t="s">
        <v>436</v>
      </c>
      <c r="IL113" t="s">
        <v>436</v>
      </c>
      <c r="IM113" t="s">
        <v>436</v>
      </c>
      <c r="IN113">
        <v>0</v>
      </c>
      <c r="IO113">
        <v>100</v>
      </c>
      <c r="IP113">
        <v>100</v>
      </c>
      <c r="IQ113">
        <v>0.46</v>
      </c>
      <c r="IR113">
        <v>6.0000000000000001E-3</v>
      </c>
      <c r="IS113">
        <v>0.45914285714286512</v>
      </c>
      <c r="IT113">
        <v>0</v>
      </c>
      <c r="IU113">
        <v>0</v>
      </c>
      <c r="IV113">
        <v>0</v>
      </c>
      <c r="IW113">
        <v>1.1455000000001551E-2</v>
      </c>
      <c r="IX113">
        <v>0</v>
      </c>
      <c r="IY113">
        <v>0</v>
      </c>
      <c r="IZ113">
        <v>0</v>
      </c>
      <c r="JA113">
        <v>-1</v>
      </c>
      <c r="JB113">
        <v>-1</v>
      </c>
      <c r="JC113">
        <v>-1</v>
      </c>
      <c r="JD113">
        <v>-1</v>
      </c>
      <c r="JE113">
        <v>4.7</v>
      </c>
      <c r="JF113">
        <v>4.5999999999999996</v>
      </c>
      <c r="JG113">
        <v>0.155029</v>
      </c>
      <c r="JH113">
        <v>4.99756</v>
      </c>
      <c r="JI113">
        <v>1.4477500000000001</v>
      </c>
      <c r="JJ113">
        <v>2.3168899999999999</v>
      </c>
      <c r="JK113">
        <v>1.3964799999999999</v>
      </c>
      <c r="JL113">
        <v>2.4633799999999999</v>
      </c>
      <c r="JM113">
        <v>31.980499999999999</v>
      </c>
      <c r="JN113">
        <v>24.262599999999999</v>
      </c>
      <c r="JO113">
        <v>2</v>
      </c>
      <c r="JP113">
        <v>359.779</v>
      </c>
      <c r="JQ113">
        <v>502.36900000000003</v>
      </c>
      <c r="JR113">
        <v>22.000299999999999</v>
      </c>
      <c r="JS113">
        <v>25.972799999999999</v>
      </c>
      <c r="JT113">
        <v>30</v>
      </c>
      <c r="JU113">
        <v>26.2056</v>
      </c>
      <c r="JV113">
        <v>26.229500000000002</v>
      </c>
      <c r="JW113">
        <v>-1</v>
      </c>
      <c r="JX113">
        <v>24.1599</v>
      </c>
      <c r="JY113">
        <v>73.903400000000005</v>
      </c>
      <c r="JZ113">
        <v>22</v>
      </c>
      <c r="KA113">
        <v>400</v>
      </c>
      <c r="KB113">
        <v>15.637499999999999</v>
      </c>
      <c r="KC113">
        <v>101.054</v>
      </c>
      <c r="KD113">
        <v>100.694</v>
      </c>
    </row>
    <row r="114" spans="1:290" x14ac:dyDescent="0.35">
      <c r="A114">
        <v>96</v>
      </c>
      <c r="B114">
        <v>1717113730.5999999</v>
      </c>
      <c r="C114">
        <v>30900.599999904629</v>
      </c>
      <c r="D114" t="s">
        <v>815</v>
      </c>
      <c r="E114" t="s">
        <v>816</v>
      </c>
      <c r="F114">
        <v>15</v>
      </c>
      <c r="G114">
        <v>1717113722.849999</v>
      </c>
      <c r="H114">
        <f t="shared" si="50"/>
        <v>1.3234787762414918E-3</v>
      </c>
      <c r="I114">
        <f t="shared" si="51"/>
        <v>1.3234787762414917</v>
      </c>
      <c r="J114">
        <f t="shared" si="52"/>
        <v>9.2487818872136351</v>
      </c>
      <c r="K114">
        <f t="shared" si="53"/>
        <v>402.8986000000001</v>
      </c>
      <c r="L114">
        <f t="shared" si="54"/>
        <v>263.54917025017374</v>
      </c>
      <c r="M114">
        <f t="shared" si="55"/>
        <v>26.535465579800046</v>
      </c>
      <c r="N114">
        <f t="shared" si="56"/>
        <v>40.565872100075723</v>
      </c>
      <c r="O114">
        <f t="shared" si="57"/>
        <v>0.11329401315849855</v>
      </c>
      <c r="P114">
        <f t="shared" si="58"/>
        <v>2.9400684798009489</v>
      </c>
      <c r="Q114">
        <f t="shared" si="59"/>
        <v>0.11092335934007951</v>
      </c>
      <c r="R114">
        <f t="shared" si="60"/>
        <v>6.9535961821368703E-2</v>
      </c>
      <c r="S114">
        <f t="shared" si="61"/>
        <v>77.175183959240627</v>
      </c>
      <c r="T114">
        <f t="shared" si="62"/>
        <v>23.586638727983868</v>
      </c>
      <c r="U114">
        <f t="shared" si="63"/>
        <v>23.586638727983868</v>
      </c>
      <c r="V114">
        <f t="shared" si="64"/>
        <v>2.9214098470574785</v>
      </c>
      <c r="W114">
        <f t="shared" si="65"/>
        <v>60.233292056273058</v>
      </c>
      <c r="X114">
        <f t="shared" si="66"/>
        <v>1.7479451006054785</v>
      </c>
      <c r="Y114">
        <f t="shared" si="67"/>
        <v>2.9019584368266935</v>
      </c>
      <c r="Z114">
        <f t="shared" si="68"/>
        <v>1.1734647464520001</v>
      </c>
      <c r="AA114">
        <f t="shared" si="69"/>
        <v>-58.365414032249788</v>
      </c>
      <c r="AB114">
        <f t="shared" si="70"/>
        <v>-17.565319363194455</v>
      </c>
      <c r="AC114">
        <f t="shared" si="71"/>
        <v>-1.2451484763481115</v>
      </c>
      <c r="AD114">
        <f t="shared" si="72"/>
        <v>-6.9791255172191313E-4</v>
      </c>
      <c r="AE114">
        <f t="shared" si="73"/>
        <v>9.2151186453459655</v>
      </c>
      <c r="AF114">
        <f t="shared" si="74"/>
        <v>1.3263565704416169</v>
      </c>
      <c r="AG114">
        <f t="shared" si="75"/>
        <v>9.2487818872136351</v>
      </c>
      <c r="AH114">
        <v>421.24876303565833</v>
      </c>
      <c r="AI114">
        <v>409.97818181818178</v>
      </c>
      <c r="AJ114">
        <v>-3.8817867327096243E-5</v>
      </c>
      <c r="AK114">
        <v>67.059800567979806</v>
      </c>
      <c r="AL114">
        <f t="shared" si="76"/>
        <v>1.3234787762414917</v>
      </c>
      <c r="AM114">
        <v>15.797514227532259</v>
      </c>
      <c r="AN114">
        <v>17.35728727272727</v>
      </c>
      <c r="AO114">
        <v>3.2119935207678338E-6</v>
      </c>
      <c r="AP114">
        <v>78.116003875885113</v>
      </c>
      <c r="AQ114">
        <v>119</v>
      </c>
      <c r="AR114">
        <v>24</v>
      </c>
      <c r="AS114">
        <f t="shared" si="77"/>
        <v>1</v>
      </c>
      <c r="AT114">
        <f t="shared" si="78"/>
        <v>0</v>
      </c>
      <c r="AU114">
        <f t="shared" si="79"/>
        <v>53826.862648440321</v>
      </c>
      <c r="AV114" t="s">
        <v>476</v>
      </c>
      <c r="AW114">
        <v>10253.9</v>
      </c>
      <c r="AX114">
        <v>1242.208461538462</v>
      </c>
      <c r="AY114">
        <v>6166.32</v>
      </c>
      <c r="AZ114">
        <f t="shared" si="80"/>
        <v>0.79854946523397063</v>
      </c>
      <c r="BA114">
        <v>-1.9353733883053861</v>
      </c>
      <c r="BB114" t="s">
        <v>817</v>
      </c>
      <c r="BC114">
        <v>10265.299999999999</v>
      </c>
      <c r="BD114">
        <v>2179.8580769230771</v>
      </c>
      <c r="BE114">
        <v>3651.56</v>
      </c>
      <c r="BF114">
        <f t="shared" si="81"/>
        <v>0.40303375080155412</v>
      </c>
      <c r="BG114">
        <v>0.5</v>
      </c>
      <c r="BH114">
        <f t="shared" si="82"/>
        <v>336.59380031295359</v>
      </c>
      <c r="BI114">
        <f t="shared" si="83"/>
        <v>9.2487818872136351</v>
      </c>
      <c r="BJ114">
        <f t="shared" si="84"/>
        <v>67.829330918339508</v>
      </c>
      <c r="BK114">
        <f t="shared" si="85"/>
        <v>3.3227454769280865E-2</v>
      </c>
      <c r="BL114">
        <f t="shared" si="86"/>
        <v>0.68868100209225636</v>
      </c>
      <c r="BM114">
        <f t="shared" si="87"/>
        <v>1090.8668752558613</v>
      </c>
      <c r="BN114" t="s">
        <v>431</v>
      </c>
      <c r="BO114">
        <v>0</v>
      </c>
      <c r="BP114">
        <f t="shared" si="88"/>
        <v>1090.8668752558613</v>
      </c>
      <c r="BQ114">
        <f t="shared" si="89"/>
        <v>0.70126004358250693</v>
      </c>
      <c r="BR114">
        <f t="shared" si="90"/>
        <v>0.57472795504302121</v>
      </c>
      <c r="BS114">
        <f t="shared" si="91"/>
        <v>0.49547497301076399</v>
      </c>
      <c r="BT114">
        <f t="shared" si="92"/>
        <v>0.61082905486538508</v>
      </c>
      <c r="BU114">
        <f t="shared" si="93"/>
        <v>0.51070329751013266</v>
      </c>
      <c r="BV114">
        <f t="shared" si="94"/>
        <v>0.28761124179466274</v>
      </c>
      <c r="BW114">
        <f t="shared" si="95"/>
        <v>0.7123887582053372</v>
      </c>
      <c r="DF114">
        <f t="shared" si="96"/>
        <v>400.00833333333333</v>
      </c>
      <c r="DG114">
        <f t="shared" si="97"/>
        <v>336.59380031295359</v>
      </c>
      <c r="DH114">
        <f t="shared" si="98"/>
        <v>0.84146697022050443</v>
      </c>
      <c r="DI114">
        <f t="shared" si="99"/>
        <v>0.19293394044100903</v>
      </c>
      <c r="DJ114">
        <v>1717113722.849999</v>
      </c>
      <c r="DK114">
        <v>402.8986000000001</v>
      </c>
      <c r="DL114">
        <v>414.59190000000001</v>
      </c>
      <c r="DM114">
        <v>17.360520000000001</v>
      </c>
      <c r="DN114">
        <v>15.79734</v>
      </c>
      <c r="DO114">
        <v>402.42360000000008</v>
      </c>
      <c r="DP114">
        <v>17.349519999999998</v>
      </c>
      <c r="DQ114">
        <v>500.26113333333331</v>
      </c>
      <c r="DR114">
        <v>100.5851</v>
      </c>
      <c r="DS114">
        <v>9.996592E-2</v>
      </c>
      <c r="DT114">
        <v>23.475820000000009</v>
      </c>
      <c r="DU114">
        <v>23.052113333333331</v>
      </c>
      <c r="DV114">
        <v>999.9000000000002</v>
      </c>
      <c r="DW114">
        <v>0</v>
      </c>
      <c r="DX114">
        <v>0</v>
      </c>
      <c r="DY114">
        <v>10001.566000000001</v>
      </c>
      <c r="DZ114">
        <v>0</v>
      </c>
      <c r="EA114">
        <v>1.7173099999999999</v>
      </c>
      <c r="EB114">
        <v>-11.708436666666669</v>
      </c>
      <c r="EC114">
        <v>409.99939999999992</v>
      </c>
      <c r="ED114">
        <v>421.24639999999988</v>
      </c>
      <c r="EE114">
        <v>1.5585150000000001</v>
      </c>
      <c r="EF114">
        <v>414.59190000000001</v>
      </c>
      <c r="EG114">
        <v>15.79734</v>
      </c>
      <c r="EH114">
        <v>1.745741333333334</v>
      </c>
      <c r="EI114">
        <v>1.588978333333334</v>
      </c>
      <c r="EJ114">
        <v>15.30924666666667</v>
      </c>
      <c r="EK114">
        <v>13.85232666666667</v>
      </c>
      <c r="EL114">
        <v>400.00833333333333</v>
      </c>
      <c r="EM114">
        <v>0.94999073333333328</v>
      </c>
      <c r="EN114">
        <v>5.0009326666666673E-2</v>
      </c>
      <c r="EO114">
        <v>0</v>
      </c>
      <c r="EP114">
        <v>2179.865666666667</v>
      </c>
      <c r="EQ114">
        <v>8.8681199999999993</v>
      </c>
      <c r="ER114">
        <v>4789.5073333333321</v>
      </c>
      <c r="ES114">
        <v>3375.4643333333338</v>
      </c>
      <c r="ET114">
        <v>35.754133333333343</v>
      </c>
      <c r="EU114">
        <v>37.974799999999988</v>
      </c>
      <c r="EV114">
        <v>36.924600000000012</v>
      </c>
      <c r="EW114">
        <v>38.016533333333342</v>
      </c>
      <c r="EX114">
        <v>38.341399999999993</v>
      </c>
      <c r="EY114">
        <v>371.57999999999993</v>
      </c>
      <c r="EZ114">
        <v>19.559999999999992</v>
      </c>
      <c r="FA114">
        <v>0</v>
      </c>
      <c r="FB114">
        <v>299.39999985694891</v>
      </c>
      <c r="FC114">
        <v>0</v>
      </c>
      <c r="FD114">
        <v>2179.8580769230771</v>
      </c>
      <c r="FE114">
        <v>2.1302564243031989</v>
      </c>
      <c r="FF114">
        <v>3.6341881416668902</v>
      </c>
      <c r="FG114">
        <v>4789.4553846153849</v>
      </c>
      <c r="FH114">
        <v>15</v>
      </c>
      <c r="FI114">
        <v>1717113754.5999999</v>
      </c>
      <c r="FJ114" t="s">
        <v>818</v>
      </c>
      <c r="FK114">
        <v>1717113749.0999999</v>
      </c>
      <c r="FL114">
        <v>1717113754.5999999</v>
      </c>
      <c r="FM114">
        <v>99</v>
      </c>
      <c r="FN114">
        <v>1.4999999999999999E-2</v>
      </c>
      <c r="FO114">
        <v>5.0000000000000001E-3</v>
      </c>
      <c r="FP114">
        <v>0.47499999999999998</v>
      </c>
      <c r="FQ114">
        <v>1.0999999999999999E-2</v>
      </c>
      <c r="FR114">
        <v>415</v>
      </c>
      <c r="FS114">
        <v>16</v>
      </c>
      <c r="FT114">
        <v>0.16</v>
      </c>
      <c r="FU114">
        <v>0.06</v>
      </c>
      <c r="FV114">
        <v>-11.714840000000001</v>
      </c>
      <c r="FW114">
        <v>9.1794371482200474E-2</v>
      </c>
      <c r="FX114">
        <v>1.943775707225489E-2</v>
      </c>
      <c r="FY114">
        <v>1</v>
      </c>
      <c r="FZ114">
        <v>402.88573164746731</v>
      </c>
      <c r="GA114">
        <v>4.4274176610508843E-2</v>
      </c>
      <c r="GB114">
        <v>1.4294060195332499E-2</v>
      </c>
      <c r="GC114">
        <v>1</v>
      </c>
      <c r="GD114">
        <v>1.55857325</v>
      </c>
      <c r="GE114">
        <v>-1.913133208256166E-3</v>
      </c>
      <c r="GF114">
        <v>1.018485118938909E-3</v>
      </c>
      <c r="GG114">
        <v>1</v>
      </c>
      <c r="GH114">
        <v>3</v>
      </c>
      <c r="GI114">
        <v>3</v>
      </c>
      <c r="GJ114" t="s">
        <v>433</v>
      </c>
      <c r="GK114">
        <v>2.9925299999999999</v>
      </c>
      <c r="GL114">
        <v>2.7466200000000001</v>
      </c>
      <c r="GM114">
        <v>9.0698200000000007E-2</v>
      </c>
      <c r="GN114">
        <v>9.2711000000000002E-2</v>
      </c>
      <c r="GO114">
        <v>9.3307600000000004E-2</v>
      </c>
      <c r="GP114">
        <v>8.6939900000000001E-2</v>
      </c>
      <c r="GQ114">
        <v>27184.7</v>
      </c>
      <c r="GR114">
        <v>24389.5</v>
      </c>
      <c r="GS114">
        <v>30126.7</v>
      </c>
      <c r="GT114">
        <v>27644.3</v>
      </c>
      <c r="GU114">
        <v>35967.800000000003</v>
      </c>
      <c r="GV114">
        <v>35221</v>
      </c>
      <c r="GW114">
        <v>42763</v>
      </c>
      <c r="GX114">
        <v>41439.599999999999</v>
      </c>
      <c r="GY114">
        <v>1.7783500000000001</v>
      </c>
      <c r="GZ114">
        <v>1.9341999999999999</v>
      </c>
      <c r="HA114">
        <v>5.3167300000000001E-2</v>
      </c>
      <c r="HB114">
        <v>0</v>
      </c>
      <c r="HC114">
        <v>22.169699999999999</v>
      </c>
      <c r="HD114">
        <v>999.9</v>
      </c>
      <c r="HE114">
        <v>55.2</v>
      </c>
      <c r="HF114">
        <v>26.7</v>
      </c>
      <c r="HG114">
        <v>19.2989</v>
      </c>
      <c r="HH114">
        <v>60.471200000000003</v>
      </c>
      <c r="HI114">
        <v>10.849399999999999</v>
      </c>
      <c r="HJ114">
        <v>1</v>
      </c>
      <c r="HK114">
        <v>-7.3940500000000006E-2</v>
      </c>
      <c r="HL114">
        <v>0.41097499999999998</v>
      </c>
      <c r="HM114">
        <v>20.356200000000001</v>
      </c>
      <c r="HN114">
        <v>5.2222299999999997</v>
      </c>
      <c r="HO114">
        <v>12.0098</v>
      </c>
      <c r="HP114">
        <v>4.9737</v>
      </c>
      <c r="HQ114">
        <v>3.2919</v>
      </c>
      <c r="HR114">
        <v>9999</v>
      </c>
      <c r="HS114">
        <v>9999</v>
      </c>
      <c r="HT114">
        <v>9999</v>
      </c>
      <c r="HU114">
        <v>999.9</v>
      </c>
      <c r="HV114">
        <v>1.8678300000000001</v>
      </c>
      <c r="HW114">
        <v>1.8591299999999999</v>
      </c>
      <c r="HX114">
        <v>1.8583700000000001</v>
      </c>
      <c r="HY114">
        <v>1.8605</v>
      </c>
      <c r="HZ114">
        <v>1.8647800000000001</v>
      </c>
      <c r="IA114">
        <v>1.8643400000000001</v>
      </c>
      <c r="IB114">
        <v>1.8666100000000001</v>
      </c>
      <c r="IC114">
        <v>1.86355</v>
      </c>
      <c r="ID114">
        <v>5</v>
      </c>
      <c r="IE114">
        <v>0</v>
      </c>
      <c r="IF114">
        <v>0</v>
      </c>
      <c r="IG114">
        <v>0</v>
      </c>
      <c r="IH114" t="s">
        <v>434</v>
      </c>
      <c r="II114" t="s">
        <v>435</v>
      </c>
      <c r="IJ114" t="s">
        <v>436</v>
      </c>
      <c r="IK114" t="s">
        <v>436</v>
      </c>
      <c r="IL114" t="s">
        <v>436</v>
      </c>
      <c r="IM114" t="s">
        <v>436</v>
      </c>
      <c r="IN114">
        <v>0</v>
      </c>
      <c r="IO114">
        <v>100</v>
      </c>
      <c r="IP114">
        <v>100</v>
      </c>
      <c r="IQ114">
        <v>0.47499999999999998</v>
      </c>
      <c r="IR114">
        <v>1.0999999999999999E-2</v>
      </c>
      <c r="IS114">
        <v>0.45990000000011833</v>
      </c>
      <c r="IT114">
        <v>0</v>
      </c>
      <c r="IU114">
        <v>0</v>
      </c>
      <c r="IV114">
        <v>0</v>
      </c>
      <c r="IW114">
        <v>6.328571428575458E-3</v>
      </c>
      <c r="IX114">
        <v>0</v>
      </c>
      <c r="IY114">
        <v>0</v>
      </c>
      <c r="IZ114">
        <v>0</v>
      </c>
      <c r="JA114">
        <v>-1</v>
      </c>
      <c r="JB114">
        <v>-1</v>
      </c>
      <c r="JC114">
        <v>-1</v>
      </c>
      <c r="JD114">
        <v>-1</v>
      </c>
      <c r="JE114">
        <v>4.7</v>
      </c>
      <c r="JF114">
        <v>4.7</v>
      </c>
      <c r="JG114">
        <v>0.155029</v>
      </c>
      <c r="JH114">
        <v>4.99756</v>
      </c>
      <c r="JI114">
        <v>1.4477500000000001</v>
      </c>
      <c r="JJ114">
        <v>2.3168899999999999</v>
      </c>
      <c r="JK114">
        <v>1.3964799999999999</v>
      </c>
      <c r="JL114">
        <v>2.4939</v>
      </c>
      <c r="JM114">
        <v>32.002400000000002</v>
      </c>
      <c r="JN114">
        <v>24.253900000000002</v>
      </c>
      <c r="JO114">
        <v>2</v>
      </c>
      <c r="JP114">
        <v>360.93299999999999</v>
      </c>
      <c r="JQ114">
        <v>502.33499999999998</v>
      </c>
      <c r="JR114">
        <v>21.9999</v>
      </c>
      <c r="JS114">
        <v>26.0261</v>
      </c>
      <c r="JT114">
        <v>30.000299999999999</v>
      </c>
      <c r="JU114">
        <v>26.262499999999999</v>
      </c>
      <c r="JV114">
        <v>26.286899999999999</v>
      </c>
      <c r="JW114">
        <v>-1</v>
      </c>
      <c r="JX114">
        <v>23.4574</v>
      </c>
      <c r="JY114">
        <v>73.652299999999997</v>
      </c>
      <c r="JZ114">
        <v>22</v>
      </c>
      <c r="KA114">
        <v>400</v>
      </c>
      <c r="KB114">
        <v>15.772500000000001</v>
      </c>
      <c r="KC114">
        <v>101.047</v>
      </c>
      <c r="KD114">
        <v>100.687</v>
      </c>
    </row>
    <row r="115" spans="1:290" x14ac:dyDescent="0.35">
      <c r="A115">
        <v>97</v>
      </c>
      <c r="B115">
        <v>1717114030.5999999</v>
      </c>
      <c r="C115">
        <v>31200.599999904629</v>
      </c>
      <c r="D115" t="s">
        <v>819</v>
      </c>
      <c r="E115" t="s">
        <v>820</v>
      </c>
      <c r="F115">
        <v>15</v>
      </c>
      <c r="G115">
        <v>1717114022.599999</v>
      </c>
      <c r="H115">
        <f t="shared" si="50"/>
        <v>1.3271110915851177E-3</v>
      </c>
      <c r="I115">
        <f t="shared" si="51"/>
        <v>1.3271110915851176</v>
      </c>
      <c r="J115">
        <f t="shared" si="52"/>
        <v>9.2427976967275178</v>
      </c>
      <c r="K115">
        <f t="shared" si="53"/>
        <v>402.84248387096773</v>
      </c>
      <c r="L115">
        <f t="shared" si="54"/>
        <v>263.5268707853121</v>
      </c>
      <c r="M115">
        <f t="shared" si="55"/>
        <v>26.53297787781587</v>
      </c>
      <c r="N115">
        <f t="shared" si="56"/>
        <v>40.5598513766002</v>
      </c>
      <c r="O115">
        <f t="shared" si="57"/>
        <v>0.11326507683686543</v>
      </c>
      <c r="P115">
        <f t="shared" si="58"/>
        <v>2.9393156410482839</v>
      </c>
      <c r="Q115">
        <f t="shared" si="59"/>
        <v>0.11089502699292883</v>
      </c>
      <c r="R115">
        <f t="shared" si="60"/>
        <v>6.951820088966823E-2</v>
      </c>
      <c r="S115">
        <f t="shared" si="61"/>
        <v>77.180259443255736</v>
      </c>
      <c r="T115">
        <f t="shared" si="62"/>
        <v>23.592362949782817</v>
      </c>
      <c r="U115">
        <f t="shared" si="63"/>
        <v>23.592362949782817</v>
      </c>
      <c r="V115">
        <f t="shared" si="64"/>
        <v>2.9224176782022959</v>
      </c>
      <c r="W115">
        <f t="shared" si="65"/>
        <v>60.122771537471607</v>
      </c>
      <c r="X115">
        <f t="shared" si="66"/>
        <v>1.7454337188405333</v>
      </c>
      <c r="Y115">
        <f t="shared" si="67"/>
        <v>2.9031158647646329</v>
      </c>
      <c r="Z115">
        <f t="shared" si="68"/>
        <v>1.1769839593617626</v>
      </c>
      <c r="AA115">
        <f t="shared" si="69"/>
        <v>-58.525599138903694</v>
      </c>
      <c r="AB115">
        <f t="shared" si="70"/>
        <v>-17.420099438197092</v>
      </c>
      <c r="AC115">
        <f t="shared" si="71"/>
        <v>-1.2352476674578716</v>
      </c>
      <c r="AD115">
        <f t="shared" si="72"/>
        <v>-6.8680130291909336E-4</v>
      </c>
      <c r="AE115">
        <f t="shared" si="73"/>
        <v>9.1987627373673337</v>
      </c>
      <c r="AF115">
        <f t="shared" si="74"/>
        <v>1.3264778679009996</v>
      </c>
      <c r="AG115">
        <f t="shared" si="75"/>
        <v>9.2427976967275178</v>
      </c>
      <c r="AH115">
        <v>421.21492888966088</v>
      </c>
      <c r="AI115">
        <v>409.95232727272708</v>
      </c>
      <c r="AJ115">
        <v>-7.6833083430244431E-5</v>
      </c>
      <c r="AK115">
        <v>67.070201261993816</v>
      </c>
      <c r="AL115">
        <f t="shared" si="76"/>
        <v>1.3271110915851176</v>
      </c>
      <c r="AM115">
        <v>15.77188618067636</v>
      </c>
      <c r="AN115">
        <v>17.335978181818181</v>
      </c>
      <c r="AO115">
        <v>-1.66471983019427E-6</v>
      </c>
      <c r="AP115">
        <v>78.181427371253193</v>
      </c>
      <c r="AQ115">
        <v>119</v>
      </c>
      <c r="AR115">
        <v>24</v>
      </c>
      <c r="AS115">
        <f t="shared" si="77"/>
        <v>1</v>
      </c>
      <c r="AT115">
        <f t="shared" si="78"/>
        <v>0</v>
      </c>
      <c r="AU115">
        <f t="shared" si="79"/>
        <v>53803.530819930842</v>
      </c>
      <c r="AV115" t="s">
        <v>476</v>
      </c>
      <c r="AW115">
        <v>10253.9</v>
      </c>
      <c r="AX115">
        <v>1242.208461538462</v>
      </c>
      <c r="AY115">
        <v>6166.32</v>
      </c>
      <c r="AZ115">
        <f t="shared" si="80"/>
        <v>0.79854946523397063</v>
      </c>
      <c r="BA115">
        <v>-1.9353733883053861</v>
      </c>
      <c r="BB115" t="s">
        <v>821</v>
      </c>
      <c r="BC115">
        <v>10261</v>
      </c>
      <c r="BD115">
        <v>2179.4168</v>
      </c>
      <c r="BE115">
        <v>3634.84</v>
      </c>
      <c r="BF115">
        <f t="shared" si="81"/>
        <v>0.4004091514344511</v>
      </c>
      <c r="BG115">
        <v>0.5</v>
      </c>
      <c r="BH115">
        <f t="shared" si="82"/>
        <v>336.61416197969243</v>
      </c>
      <c r="BI115">
        <f t="shared" si="83"/>
        <v>9.2427976967275178</v>
      </c>
      <c r="BJ115">
        <f t="shared" si="84"/>
        <v>67.391695479553761</v>
      </c>
      <c r="BK115">
        <f t="shared" si="85"/>
        <v>3.3207667257051626E-2</v>
      </c>
      <c r="BL115">
        <f t="shared" si="86"/>
        <v>0.69644881205224973</v>
      </c>
      <c r="BM115">
        <f t="shared" si="87"/>
        <v>1089.369882660751</v>
      </c>
      <c r="BN115" t="s">
        <v>431</v>
      </c>
      <c r="BO115">
        <v>0</v>
      </c>
      <c r="BP115">
        <f t="shared" si="88"/>
        <v>1089.369882660751</v>
      </c>
      <c r="BQ115">
        <f t="shared" si="89"/>
        <v>0.70029770700752958</v>
      </c>
      <c r="BR115">
        <f t="shared" si="90"/>
        <v>0.57176990218268109</v>
      </c>
      <c r="BS115">
        <f t="shared" si="91"/>
        <v>0.49862219275195657</v>
      </c>
      <c r="BT115">
        <f t="shared" si="92"/>
        <v>0.6082939126246899</v>
      </c>
      <c r="BU115">
        <f t="shared" si="93"/>
        <v>0.51409883391693467</v>
      </c>
      <c r="BV115">
        <f t="shared" si="94"/>
        <v>0.28579614108219065</v>
      </c>
      <c r="BW115">
        <f t="shared" si="95"/>
        <v>0.71420385891780935</v>
      </c>
      <c r="DF115">
        <f t="shared" si="96"/>
        <v>400.03225806451621</v>
      </c>
      <c r="DG115">
        <f t="shared" si="97"/>
        <v>336.61416197969243</v>
      </c>
      <c r="DH115">
        <f t="shared" si="98"/>
        <v>0.84146754466337093</v>
      </c>
      <c r="DI115">
        <f t="shared" si="99"/>
        <v>0.19293508932674197</v>
      </c>
      <c r="DJ115">
        <v>1717114022.599999</v>
      </c>
      <c r="DK115">
        <v>402.84248387096773</v>
      </c>
      <c r="DL115">
        <v>414.51593548387098</v>
      </c>
      <c r="DM115">
        <v>17.33573548387097</v>
      </c>
      <c r="DN115">
        <v>15.772399999999999</v>
      </c>
      <c r="DO115">
        <v>402.3844838709677</v>
      </c>
      <c r="DP115">
        <v>17.325735483870972</v>
      </c>
      <c r="DQ115">
        <v>500.26974193548392</v>
      </c>
      <c r="DR115">
        <v>100.5841612903226</v>
      </c>
      <c r="DS115">
        <v>9.998449999999999E-2</v>
      </c>
      <c r="DT115">
        <v>23.48243225806452</v>
      </c>
      <c r="DU115">
        <v>23.054206451612909</v>
      </c>
      <c r="DV115">
        <v>999.90000000000032</v>
      </c>
      <c r="DW115">
        <v>0</v>
      </c>
      <c r="DX115">
        <v>0</v>
      </c>
      <c r="DY115">
        <v>9997.3758064516132</v>
      </c>
      <c r="DZ115">
        <v>0</v>
      </c>
      <c r="EA115">
        <v>1.717309999999999</v>
      </c>
      <c r="EB115">
        <v>-11.656374193548389</v>
      </c>
      <c r="EC115">
        <v>409.96709677419352</v>
      </c>
      <c r="ED115">
        <v>421.15870967741938</v>
      </c>
      <c r="EE115">
        <v>1.564532580645162</v>
      </c>
      <c r="EF115">
        <v>414.51593548387098</v>
      </c>
      <c r="EG115">
        <v>15.772399999999999</v>
      </c>
      <c r="EH115">
        <v>1.743821612903226</v>
      </c>
      <c r="EI115">
        <v>1.586454516129032</v>
      </c>
      <c r="EJ115">
        <v>15.292119354838711</v>
      </c>
      <c r="EK115">
        <v>13.82785806451613</v>
      </c>
      <c r="EL115">
        <v>400.03225806451621</v>
      </c>
      <c r="EM115">
        <v>0.94998041935483857</v>
      </c>
      <c r="EN115">
        <v>5.0019435483870958E-2</v>
      </c>
      <c r="EO115">
        <v>0</v>
      </c>
      <c r="EP115">
        <v>2179.4358064516132</v>
      </c>
      <c r="EQ115">
        <v>8.8681199999999976</v>
      </c>
      <c r="ER115">
        <v>4804.9299999999994</v>
      </c>
      <c r="ES115">
        <v>3375.6603225806462</v>
      </c>
      <c r="ET115">
        <v>36.626741935483857</v>
      </c>
      <c r="EU115">
        <v>40.255677419354832</v>
      </c>
      <c r="EV115">
        <v>37.965548387096767</v>
      </c>
      <c r="EW115">
        <v>41.747774193548381</v>
      </c>
      <c r="EX115">
        <v>40.219548387096758</v>
      </c>
      <c r="EY115">
        <v>371.59903225806443</v>
      </c>
      <c r="EZ115">
        <v>19.56903225806451</v>
      </c>
      <c r="FA115">
        <v>0</v>
      </c>
      <c r="FB115">
        <v>299.20000004768372</v>
      </c>
      <c r="FC115">
        <v>0</v>
      </c>
      <c r="FD115">
        <v>2179.4168</v>
      </c>
      <c r="FE115">
        <v>-0.1230769191647799</v>
      </c>
      <c r="FF115">
        <v>15.15769242205238</v>
      </c>
      <c r="FG115">
        <v>4804.7984000000006</v>
      </c>
      <c r="FH115">
        <v>15</v>
      </c>
      <c r="FI115">
        <v>1717114051.5999999</v>
      </c>
      <c r="FJ115" t="s">
        <v>822</v>
      </c>
      <c r="FK115">
        <v>1717114050.5999999</v>
      </c>
      <c r="FL115">
        <v>1717114051.5999999</v>
      </c>
      <c r="FM115">
        <v>100</v>
      </c>
      <c r="FN115">
        <v>-1.7000000000000001E-2</v>
      </c>
      <c r="FO115">
        <v>-1E-3</v>
      </c>
      <c r="FP115">
        <v>0.45800000000000002</v>
      </c>
      <c r="FQ115">
        <v>0.01</v>
      </c>
      <c r="FR115">
        <v>415</v>
      </c>
      <c r="FS115">
        <v>16</v>
      </c>
      <c r="FT115">
        <v>0.21</v>
      </c>
      <c r="FU115">
        <v>0.04</v>
      </c>
      <c r="FV115">
        <v>-11.664735</v>
      </c>
      <c r="FW115">
        <v>-6.25778611632129E-2</v>
      </c>
      <c r="FX115">
        <v>4.0699751534868163E-2</v>
      </c>
      <c r="FY115">
        <v>1</v>
      </c>
      <c r="FZ115">
        <v>402.85921557032998</v>
      </c>
      <c r="GA115">
        <v>-5.249986804392015E-2</v>
      </c>
      <c r="GB115">
        <v>1.5924655215697459E-2</v>
      </c>
      <c r="GC115">
        <v>1</v>
      </c>
      <c r="GD115">
        <v>1.5654049999999999</v>
      </c>
      <c r="GE115">
        <v>-1.6403302063791259E-2</v>
      </c>
      <c r="GF115">
        <v>1.814741028356374E-3</v>
      </c>
      <c r="GG115">
        <v>1</v>
      </c>
      <c r="GH115">
        <v>3</v>
      </c>
      <c r="GI115">
        <v>3</v>
      </c>
      <c r="GJ115" t="s">
        <v>433</v>
      </c>
      <c r="GK115">
        <v>2.99234</v>
      </c>
      <c r="GL115">
        <v>2.7465799999999998</v>
      </c>
      <c r="GM115">
        <v>9.0681200000000003E-2</v>
      </c>
      <c r="GN115">
        <v>9.2699400000000001E-2</v>
      </c>
      <c r="GO115">
        <v>9.3195500000000001E-2</v>
      </c>
      <c r="GP115">
        <v>8.6830500000000005E-2</v>
      </c>
      <c r="GQ115">
        <v>27184.400000000001</v>
      </c>
      <c r="GR115">
        <v>24388.6</v>
      </c>
      <c r="GS115">
        <v>30125.9</v>
      </c>
      <c r="GT115">
        <v>27643</v>
      </c>
      <c r="GU115">
        <v>35971.5</v>
      </c>
      <c r="GV115">
        <v>35223.699999999997</v>
      </c>
      <c r="GW115">
        <v>42762</v>
      </c>
      <c r="GX115">
        <v>41437.800000000003</v>
      </c>
      <c r="GY115">
        <v>1.77698</v>
      </c>
      <c r="GZ115">
        <v>1.9341699999999999</v>
      </c>
      <c r="HA115">
        <v>5.2325400000000001E-2</v>
      </c>
      <c r="HB115">
        <v>0</v>
      </c>
      <c r="HC115">
        <v>22.198499999999999</v>
      </c>
      <c r="HD115">
        <v>999.9</v>
      </c>
      <c r="HE115">
        <v>55.1</v>
      </c>
      <c r="HF115">
        <v>26.7</v>
      </c>
      <c r="HG115">
        <v>19.263500000000001</v>
      </c>
      <c r="HH115">
        <v>60.921199999999999</v>
      </c>
      <c r="HI115">
        <v>11.1258</v>
      </c>
      <c r="HJ115">
        <v>1</v>
      </c>
      <c r="HK115">
        <v>-7.1742899999999998E-2</v>
      </c>
      <c r="HL115">
        <v>0.39523999999999998</v>
      </c>
      <c r="HM115">
        <v>20.3582</v>
      </c>
      <c r="HN115">
        <v>5.2232799999999999</v>
      </c>
      <c r="HO115">
        <v>12.008800000000001</v>
      </c>
      <c r="HP115">
        <v>4.9745499999999998</v>
      </c>
      <c r="HQ115">
        <v>3.29175</v>
      </c>
      <c r="HR115">
        <v>9999</v>
      </c>
      <c r="HS115">
        <v>9999</v>
      </c>
      <c r="HT115">
        <v>9999</v>
      </c>
      <c r="HU115">
        <v>999.9</v>
      </c>
      <c r="HV115">
        <v>1.8678399999999999</v>
      </c>
      <c r="HW115">
        <v>1.8591299999999999</v>
      </c>
      <c r="HX115">
        <v>1.8583700000000001</v>
      </c>
      <c r="HY115">
        <v>1.8605</v>
      </c>
      <c r="HZ115">
        <v>1.8647800000000001</v>
      </c>
      <c r="IA115">
        <v>1.86432</v>
      </c>
      <c r="IB115">
        <v>1.86659</v>
      </c>
      <c r="IC115">
        <v>1.8635600000000001</v>
      </c>
      <c r="ID115">
        <v>5</v>
      </c>
      <c r="IE115">
        <v>0</v>
      </c>
      <c r="IF115">
        <v>0</v>
      </c>
      <c r="IG115">
        <v>0</v>
      </c>
      <c r="IH115" t="s">
        <v>434</v>
      </c>
      <c r="II115" t="s">
        <v>435</v>
      </c>
      <c r="IJ115" t="s">
        <v>436</v>
      </c>
      <c r="IK115" t="s">
        <v>436</v>
      </c>
      <c r="IL115" t="s">
        <v>436</v>
      </c>
      <c r="IM115" t="s">
        <v>436</v>
      </c>
      <c r="IN115">
        <v>0</v>
      </c>
      <c r="IO115">
        <v>100</v>
      </c>
      <c r="IP115">
        <v>100</v>
      </c>
      <c r="IQ115">
        <v>0.45800000000000002</v>
      </c>
      <c r="IR115">
        <v>0.01</v>
      </c>
      <c r="IS115">
        <v>0.47519047619050531</v>
      </c>
      <c r="IT115">
        <v>0</v>
      </c>
      <c r="IU115">
        <v>0</v>
      </c>
      <c r="IV115">
        <v>0</v>
      </c>
      <c r="IW115">
        <v>1.1185000000001111E-2</v>
      </c>
      <c r="IX115">
        <v>0</v>
      </c>
      <c r="IY115">
        <v>0</v>
      </c>
      <c r="IZ115">
        <v>0</v>
      </c>
      <c r="JA115">
        <v>-1</v>
      </c>
      <c r="JB115">
        <v>-1</v>
      </c>
      <c r="JC115">
        <v>-1</v>
      </c>
      <c r="JD115">
        <v>-1</v>
      </c>
      <c r="JE115">
        <v>4.7</v>
      </c>
      <c r="JF115">
        <v>4.5999999999999996</v>
      </c>
      <c r="JG115">
        <v>0.155029</v>
      </c>
      <c r="JH115">
        <v>4.99756</v>
      </c>
      <c r="JI115">
        <v>1.4489700000000001</v>
      </c>
      <c r="JJ115">
        <v>2.3168899999999999</v>
      </c>
      <c r="JK115">
        <v>1.3964799999999999</v>
      </c>
      <c r="JL115">
        <v>2.3913600000000002</v>
      </c>
      <c r="JM115">
        <v>32.046399999999998</v>
      </c>
      <c r="JN115">
        <v>24.253900000000002</v>
      </c>
      <c r="JO115">
        <v>2</v>
      </c>
      <c r="JP115">
        <v>360.49299999999999</v>
      </c>
      <c r="JQ115">
        <v>502.673</v>
      </c>
      <c r="JR115">
        <v>21.9998</v>
      </c>
      <c r="JS115">
        <v>26.054600000000001</v>
      </c>
      <c r="JT115">
        <v>30.0002</v>
      </c>
      <c r="JU115">
        <v>26.3002</v>
      </c>
      <c r="JV115">
        <v>26.326699999999999</v>
      </c>
      <c r="JW115">
        <v>-1</v>
      </c>
      <c r="JX115">
        <v>23.460899999999999</v>
      </c>
      <c r="JY115">
        <v>73.372799999999998</v>
      </c>
      <c r="JZ115">
        <v>22</v>
      </c>
      <c r="KA115">
        <v>400</v>
      </c>
      <c r="KB115">
        <v>15.765599999999999</v>
      </c>
      <c r="KC115">
        <v>101.044</v>
      </c>
      <c r="KD115">
        <v>100.682</v>
      </c>
    </row>
    <row r="116" spans="1:290" x14ac:dyDescent="0.35">
      <c r="A116">
        <v>98</v>
      </c>
      <c r="B116">
        <v>1717114330.5999999</v>
      </c>
      <c r="C116">
        <v>31500.599999904629</v>
      </c>
      <c r="D116" t="s">
        <v>823</v>
      </c>
      <c r="E116" t="s">
        <v>824</v>
      </c>
      <c r="F116">
        <v>15</v>
      </c>
      <c r="G116">
        <v>1717114322.599999</v>
      </c>
      <c r="H116">
        <f t="shared" si="50"/>
        <v>1.3121630248442253E-3</v>
      </c>
      <c r="I116">
        <f t="shared" si="51"/>
        <v>1.3121630248442253</v>
      </c>
      <c r="J116">
        <f t="shared" si="52"/>
        <v>9.1276025033489461</v>
      </c>
      <c r="K116">
        <f t="shared" si="53"/>
        <v>402.83054838709671</v>
      </c>
      <c r="L116">
        <f t="shared" si="54"/>
        <v>263.93237407824108</v>
      </c>
      <c r="M116">
        <f t="shared" si="55"/>
        <v>26.573602525152388</v>
      </c>
      <c r="N116">
        <f t="shared" si="56"/>
        <v>40.558339670201072</v>
      </c>
      <c r="O116">
        <f t="shared" si="57"/>
        <v>0.11217888409029868</v>
      </c>
      <c r="P116">
        <f t="shared" si="58"/>
        <v>2.940259524760886</v>
      </c>
      <c r="Q116">
        <f t="shared" si="59"/>
        <v>0.10985430001699276</v>
      </c>
      <c r="R116">
        <f t="shared" si="60"/>
        <v>6.8863780085964416E-2</v>
      </c>
      <c r="S116">
        <f t="shared" si="61"/>
        <v>77.171454131130758</v>
      </c>
      <c r="T116">
        <f t="shared" si="62"/>
        <v>23.580372515861065</v>
      </c>
      <c r="U116">
        <f t="shared" si="63"/>
        <v>23.580372515861065</v>
      </c>
      <c r="V116">
        <f t="shared" si="64"/>
        <v>2.920306939264707</v>
      </c>
      <c r="W116">
        <f t="shared" si="65"/>
        <v>60.184151225203728</v>
      </c>
      <c r="X116">
        <f t="shared" si="66"/>
        <v>1.7455525659064097</v>
      </c>
      <c r="Y116">
        <f t="shared" si="67"/>
        <v>2.9003525519113955</v>
      </c>
      <c r="Z116">
        <f t="shared" si="68"/>
        <v>1.1747543733582972</v>
      </c>
      <c r="AA116">
        <f t="shared" si="69"/>
        <v>-57.866389395630335</v>
      </c>
      <c r="AB116">
        <f t="shared" si="70"/>
        <v>-18.028033826221037</v>
      </c>
      <c r="AC116">
        <f t="shared" si="71"/>
        <v>-1.2777659394321979</v>
      </c>
      <c r="AD116">
        <f t="shared" si="72"/>
        <v>-7.3503015281417561E-4</v>
      </c>
      <c r="AE116">
        <f t="shared" si="73"/>
        <v>9.1427337669379174</v>
      </c>
      <c r="AF116">
        <f t="shared" si="74"/>
        <v>1.314712203312173</v>
      </c>
      <c r="AG116">
        <f t="shared" si="75"/>
        <v>9.1276025033489461</v>
      </c>
      <c r="AH116">
        <v>421.05401306579989</v>
      </c>
      <c r="AI116">
        <v>409.93128484848478</v>
      </c>
      <c r="AJ116">
        <v>-5.1858570298339807E-6</v>
      </c>
      <c r="AK116">
        <v>67.042182067410693</v>
      </c>
      <c r="AL116">
        <f t="shared" si="76"/>
        <v>1.3121630248442253</v>
      </c>
      <c r="AM116">
        <v>15.78816440919827</v>
      </c>
      <c r="AN116">
        <v>17.334619393939391</v>
      </c>
      <c r="AO116">
        <v>4.029957875660796E-7</v>
      </c>
      <c r="AP116">
        <v>77.926102561336947</v>
      </c>
      <c r="AQ116">
        <v>119</v>
      </c>
      <c r="AR116">
        <v>24</v>
      </c>
      <c r="AS116">
        <f t="shared" si="77"/>
        <v>1</v>
      </c>
      <c r="AT116">
        <f t="shared" si="78"/>
        <v>0</v>
      </c>
      <c r="AU116">
        <f t="shared" si="79"/>
        <v>53834.10338341802</v>
      </c>
      <c r="AV116" t="s">
        <v>476</v>
      </c>
      <c r="AW116">
        <v>10253.9</v>
      </c>
      <c r="AX116">
        <v>1242.208461538462</v>
      </c>
      <c r="AY116">
        <v>6166.32</v>
      </c>
      <c r="AZ116">
        <f t="shared" si="80"/>
        <v>0.79854946523397063</v>
      </c>
      <c r="BA116">
        <v>-1.9353733883053861</v>
      </c>
      <c r="BB116" t="s">
        <v>825</v>
      </c>
      <c r="BC116">
        <v>10265.299999999999</v>
      </c>
      <c r="BD116">
        <v>2185.0119230769228</v>
      </c>
      <c r="BE116">
        <v>3632.61</v>
      </c>
      <c r="BF116">
        <f t="shared" si="81"/>
        <v>0.39850082362903727</v>
      </c>
      <c r="BG116">
        <v>0.5</v>
      </c>
      <c r="BH116">
        <f t="shared" si="82"/>
        <v>336.5772917429847</v>
      </c>
      <c r="BI116">
        <f t="shared" si="83"/>
        <v>9.1276025033489461</v>
      </c>
      <c r="BJ116">
        <f t="shared" si="84"/>
        <v>67.063163987205087</v>
      </c>
      <c r="BK116">
        <f t="shared" si="85"/>
        <v>3.2869050179719736E-2</v>
      </c>
      <c r="BL116">
        <f t="shared" si="86"/>
        <v>0.6974902342943502</v>
      </c>
      <c r="BM116">
        <f t="shared" si="87"/>
        <v>1089.1694947008837</v>
      </c>
      <c r="BN116" t="s">
        <v>431</v>
      </c>
      <c r="BO116">
        <v>0</v>
      </c>
      <c r="BP116">
        <f t="shared" si="88"/>
        <v>1089.1694947008837</v>
      </c>
      <c r="BQ116">
        <f t="shared" si="89"/>
        <v>0.70016888829219659</v>
      </c>
      <c r="BR116">
        <f t="shared" si="90"/>
        <v>0.56914957275669997</v>
      </c>
      <c r="BS116">
        <f t="shared" si="91"/>
        <v>0.49904173558682563</v>
      </c>
      <c r="BT116">
        <f t="shared" si="92"/>
        <v>0.60558782850129489</v>
      </c>
      <c r="BU116">
        <f t="shared" si="93"/>
        <v>0.51455170749272228</v>
      </c>
      <c r="BV116">
        <f t="shared" si="94"/>
        <v>0.28370570705888787</v>
      </c>
      <c r="BW116">
        <f t="shared" si="95"/>
        <v>0.71629429294111213</v>
      </c>
      <c r="DF116">
        <f t="shared" si="96"/>
        <v>399.98867741935481</v>
      </c>
      <c r="DG116">
        <f t="shared" si="97"/>
        <v>336.5772917429847</v>
      </c>
      <c r="DH116">
        <f t="shared" si="98"/>
        <v>0.84146704830374841</v>
      </c>
      <c r="DI116">
        <f t="shared" si="99"/>
        <v>0.192934096607497</v>
      </c>
      <c r="DJ116">
        <v>1717114322.599999</v>
      </c>
      <c r="DK116">
        <v>402.83054838709671</v>
      </c>
      <c r="DL116">
        <v>414.43103225806448</v>
      </c>
      <c r="DM116">
        <v>17.337048387096779</v>
      </c>
      <c r="DN116">
        <v>15.787590322580639</v>
      </c>
      <c r="DO116">
        <v>402.36154838709672</v>
      </c>
      <c r="DP116">
        <v>17.32704838709677</v>
      </c>
      <c r="DQ116">
        <v>500.27258064516133</v>
      </c>
      <c r="DR116">
        <v>100.5833870967742</v>
      </c>
      <c r="DS116">
        <v>9.9989158064516109E-2</v>
      </c>
      <c r="DT116">
        <v>23.46664193548386</v>
      </c>
      <c r="DU116">
        <v>23.04588064516129</v>
      </c>
      <c r="DV116">
        <v>999.90000000000032</v>
      </c>
      <c r="DW116">
        <v>0</v>
      </c>
      <c r="DX116">
        <v>0</v>
      </c>
      <c r="DY116">
        <v>10002.823548387099</v>
      </c>
      <c r="DZ116">
        <v>0</v>
      </c>
      <c r="EA116">
        <v>1.8835</v>
      </c>
      <c r="EB116">
        <v>-11.61168387096774</v>
      </c>
      <c r="EC116">
        <v>409.92612903225802</v>
      </c>
      <c r="ED116">
        <v>421.07880645161288</v>
      </c>
      <c r="EE116">
        <v>1.5493925806451609</v>
      </c>
      <c r="EF116">
        <v>414.43103225806448</v>
      </c>
      <c r="EG116">
        <v>15.787590322580639</v>
      </c>
      <c r="EH116">
        <v>1.7438093548387099</v>
      </c>
      <c r="EI116">
        <v>1.587966451612904</v>
      </c>
      <c r="EJ116">
        <v>15.292009677419349</v>
      </c>
      <c r="EK116">
        <v>13.842541935483871</v>
      </c>
      <c r="EL116">
        <v>399.98867741935481</v>
      </c>
      <c r="EM116">
        <v>0.94998796774193528</v>
      </c>
      <c r="EN116">
        <v>5.0012148387096757E-2</v>
      </c>
      <c r="EO116">
        <v>0</v>
      </c>
      <c r="EP116">
        <v>2184.9561290322581</v>
      </c>
      <c r="EQ116">
        <v>8.8681199999999976</v>
      </c>
      <c r="ER116">
        <v>4808.119677419355</v>
      </c>
      <c r="ES116">
        <v>3375.2929032258071</v>
      </c>
      <c r="ET116">
        <v>35.75</v>
      </c>
      <c r="EU116">
        <v>37.941064516129018</v>
      </c>
      <c r="EV116">
        <v>36.906999999999996</v>
      </c>
      <c r="EW116">
        <v>38</v>
      </c>
      <c r="EX116">
        <v>38.320129032258052</v>
      </c>
      <c r="EY116">
        <v>371.5587096774193</v>
      </c>
      <c r="EZ116">
        <v>19.559999999999992</v>
      </c>
      <c r="FA116">
        <v>0</v>
      </c>
      <c r="FB116">
        <v>299.60000014305109</v>
      </c>
      <c r="FC116">
        <v>0</v>
      </c>
      <c r="FD116">
        <v>2185.0119230769228</v>
      </c>
      <c r="FE116">
        <v>3.224957264497899</v>
      </c>
      <c r="FF116">
        <v>0.54188035935769796</v>
      </c>
      <c r="FG116">
        <v>4807.9273076923073</v>
      </c>
      <c r="FH116">
        <v>15</v>
      </c>
      <c r="FI116">
        <v>1717114353.0999999</v>
      </c>
      <c r="FJ116" t="s">
        <v>826</v>
      </c>
      <c r="FK116">
        <v>1717114347.5999999</v>
      </c>
      <c r="FL116">
        <v>1717114353.0999999</v>
      </c>
      <c r="FM116">
        <v>101</v>
      </c>
      <c r="FN116">
        <v>1.0999999999999999E-2</v>
      </c>
      <c r="FO116">
        <v>0</v>
      </c>
      <c r="FP116">
        <v>0.46899999999999997</v>
      </c>
      <c r="FQ116">
        <v>0.01</v>
      </c>
      <c r="FR116">
        <v>414</v>
      </c>
      <c r="FS116">
        <v>16</v>
      </c>
      <c r="FT116">
        <v>0.12</v>
      </c>
      <c r="FU116">
        <v>0.05</v>
      </c>
      <c r="FV116">
        <v>-11.6174675</v>
      </c>
      <c r="FW116">
        <v>0.175570356472802</v>
      </c>
      <c r="FX116">
        <v>2.2274384250748569E-2</v>
      </c>
      <c r="FY116">
        <v>1</v>
      </c>
      <c r="FZ116">
        <v>402.81879624670472</v>
      </c>
      <c r="GA116">
        <v>0.13258084149730989</v>
      </c>
      <c r="GB116">
        <v>1.831520698722933E-2</v>
      </c>
      <c r="GC116">
        <v>1</v>
      </c>
      <c r="GD116">
        <v>1.54964675</v>
      </c>
      <c r="GE116">
        <v>-1.1161688555349601E-2</v>
      </c>
      <c r="GF116">
        <v>1.3219122276081599E-3</v>
      </c>
      <c r="GG116">
        <v>1</v>
      </c>
      <c r="GH116">
        <v>3</v>
      </c>
      <c r="GI116">
        <v>3</v>
      </c>
      <c r="GJ116" t="s">
        <v>433</v>
      </c>
      <c r="GK116">
        <v>2.9921799999999998</v>
      </c>
      <c r="GL116">
        <v>2.7466599999999999</v>
      </c>
      <c r="GM116">
        <v>9.0676800000000002E-2</v>
      </c>
      <c r="GN116">
        <v>9.2671699999999996E-2</v>
      </c>
      <c r="GO116">
        <v>9.3189499999999995E-2</v>
      </c>
      <c r="GP116">
        <v>8.6886500000000005E-2</v>
      </c>
      <c r="GQ116">
        <v>27184.1</v>
      </c>
      <c r="GR116">
        <v>24388.799999999999</v>
      </c>
      <c r="GS116">
        <v>30125.4</v>
      </c>
      <c r="GT116">
        <v>27642.5</v>
      </c>
      <c r="GU116">
        <v>35971</v>
      </c>
      <c r="GV116">
        <v>35220.800000000003</v>
      </c>
      <c r="GW116">
        <v>42761.1</v>
      </c>
      <c r="GX116">
        <v>41437</v>
      </c>
      <c r="GY116">
        <v>1.77708</v>
      </c>
      <c r="GZ116">
        <v>1.9342299999999999</v>
      </c>
      <c r="HA116">
        <v>5.3335E-2</v>
      </c>
      <c r="HB116">
        <v>0</v>
      </c>
      <c r="HC116">
        <v>22.1601</v>
      </c>
      <c r="HD116">
        <v>999.9</v>
      </c>
      <c r="HE116">
        <v>54.9</v>
      </c>
      <c r="HF116">
        <v>26.8</v>
      </c>
      <c r="HG116">
        <v>19.307300000000001</v>
      </c>
      <c r="HH116">
        <v>60.801200000000001</v>
      </c>
      <c r="HI116">
        <v>11.6867</v>
      </c>
      <c r="HJ116">
        <v>1</v>
      </c>
      <c r="HK116">
        <v>-7.1493899999999999E-2</v>
      </c>
      <c r="HL116">
        <v>0.381909</v>
      </c>
      <c r="HM116">
        <v>20.356200000000001</v>
      </c>
      <c r="HN116">
        <v>5.2223800000000002</v>
      </c>
      <c r="HO116">
        <v>12.009399999999999</v>
      </c>
      <c r="HP116">
        <v>4.9737999999999998</v>
      </c>
      <c r="HQ116">
        <v>3.29183</v>
      </c>
      <c r="HR116">
        <v>9999</v>
      </c>
      <c r="HS116">
        <v>9999</v>
      </c>
      <c r="HT116">
        <v>9999</v>
      </c>
      <c r="HU116">
        <v>999.9</v>
      </c>
      <c r="HV116">
        <v>1.8678399999999999</v>
      </c>
      <c r="HW116">
        <v>1.8591299999999999</v>
      </c>
      <c r="HX116">
        <v>1.8583799999999999</v>
      </c>
      <c r="HY116">
        <v>1.8605</v>
      </c>
      <c r="HZ116">
        <v>1.8647899999999999</v>
      </c>
      <c r="IA116">
        <v>1.86435</v>
      </c>
      <c r="IB116">
        <v>1.8666</v>
      </c>
      <c r="IC116">
        <v>1.8635600000000001</v>
      </c>
      <c r="ID116">
        <v>5</v>
      </c>
      <c r="IE116">
        <v>0</v>
      </c>
      <c r="IF116">
        <v>0</v>
      </c>
      <c r="IG116">
        <v>0</v>
      </c>
      <c r="IH116" t="s">
        <v>434</v>
      </c>
      <c r="II116" t="s">
        <v>435</v>
      </c>
      <c r="IJ116" t="s">
        <v>436</v>
      </c>
      <c r="IK116" t="s">
        <v>436</v>
      </c>
      <c r="IL116" t="s">
        <v>436</v>
      </c>
      <c r="IM116" t="s">
        <v>436</v>
      </c>
      <c r="IN116">
        <v>0</v>
      </c>
      <c r="IO116">
        <v>100</v>
      </c>
      <c r="IP116">
        <v>100</v>
      </c>
      <c r="IQ116">
        <v>0.46899999999999997</v>
      </c>
      <c r="IR116">
        <v>0.01</v>
      </c>
      <c r="IS116">
        <v>0.45775000000003269</v>
      </c>
      <c r="IT116">
        <v>0</v>
      </c>
      <c r="IU116">
        <v>0</v>
      </c>
      <c r="IV116">
        <v>0</v>
      </c>
      <c r="IW116">
        <v>9.91999999999571E-3</v>
      </c>
      <c r="IX116">
        <v>0</v>
      </c>
      <c r="IY116">
        <v>0</v>
      </c>
      <c r="IZ116">
        <v>0</v>
      </c>
      <c r="JA116">
        <v>-1</v>
      </c>
      <c r="JB116">
        <v>-1</v>
      </c>
      <c r="JC116">
        <v>-1</v>
      </c>
      <c r="JD116">
        <v>-1</v>
      </c>
      <c r="JE116">
        <v>4.7</v>
      </c>
      <c r="JF116">
        <v>4.7</v>
      </c>
      <c r="JG116">
        <v>0.155029</v>
      </c>
      <c r="JH116">
        <v>4.99756</v>
      </c>
      <c r="JI116">
        <v>1.4477500000000001</v>
      </c>
      <c r="JJ116">
        <v>2.3168899999999999</v>
      </c>
      <c r="JK116">
        <v>1.3952599999999999</v>
      </c>
      <c r="JL116">
        <v>2.5366200000000001</v>
      </c>
      <c r="JM116">
        <v>32.068399999999997</v>
      </c>
      <c r="JN116">
        <v>24.262599999999999</v>
      </c>
      <c r="JO116">
        <v>2</v>
      </c>
      <c r="JP116">
        <v>360.61700000000002</v>
      </c>
      <c r="JQ116">
        <v>502.84500000000003</v>
      </c>
      <c r="JR116">
        <v>21.999700000000001</v>
      </c>
      <c r="JS116">
        <v>26.059100000000001</v>
      </c>
      <c r="JT116">
        <v>30.0001</v>
      </c>
      <c r="JU116">
        <v>26.313500000000001</v>
      </c>
      <c r="JV116">
        <v>26.342199999999998</v>
      </c>
      <c r="JW116">
        <v>-1</v>
      </c>
      <c r="JX116">
        <v>23.1374</v>
      </c>
      <c r="JY116">
        <v>73.232799999999997</v>
      </c>
      <c r="JZ116">
        <v>22</v>
      </c>
      <c r="KA116">
        <v>400</v>
      </c>
      <c r="KB116">
        <v>15.802199999999999</v>
      </c>
      <c r="KC116">
        <v>101.042</v>
      </c>
      <c r="KD116">
        <v>100.68</v>
      </c>
    </row>
    <row r="117" spans="1:290" x14ac:dyDescent="0.35">
      <c r="A117">
        <v>99</v>
      </c>
      <c r="B117">
        <v>1717114630.5999999</v>
      </c>
      <c r="C117">
        <v>31800.599999904629</v>
      </c>
      <c r="D117" t="s">
        <v>827</v>
      </c>
      <c r="E117" t="s">
        <v>828</v>
      </c>
      <c r="F117">
        <v>15</v>
      </c>
      <c r="G117">
        <v>1717114622.849999</v>
      </c>
      <c r="H117">
        <f t="shared" si="50"/>
        <v>1.3122279338551777E-3</v>
      </c>
      <c r="I117">
        <f t="shared" si="51"/>
        <v>1.3122279338551777</v>
      </c>
      <c r="J117">
        <f t="shared" si="52"/>
        <v>9.0849374795276994</v>
      </c>
      <c r="K117">
        <f t="shared" si="53"/>
        <v>402.83446666666669</v>
      </c>
      <c r="L117">
        <f t="shared" si="54"/>
        <v>264.09913340412703</v>
      </c>
      <c r="M117">
        <f t="shared" si="55"/>
        <v>26.589766774663271</v>
      </c>
      <c r="N117">
        <f t="shared" si="56"/>
        <v>40.557779873787162</v>
      </c>
      <c r="O117">
        <f t="shared" si="57"/>
        <v>0.1118039122919</v>
      </c>
      <c r="P117">
        <f t="shared" si="58"/>
        <v>2.941158171377503</v>
      </c>
      <c r="Q117">
        <f t="shared" si="59"/>
        <v>0.10949536016810989</v>
      </c>
      <c r="R117">
        <f t="shared" si="60"/>
        <v>6.8638044149338939E-2</v>
      </c>
      <c r="S117">
        <f t="shared" si="61"/>
        <v>77.175212419061779</v>
      </c>
      <c r="T117">
        <f t="shared" si="62"/>
        <v>23.586186293676075</v>
      </c>
      <c r="U117">
        <f t="shared" si="63"/>
        <v>23.586186293676075</v>
      </c>
      <c r="V117">
        <f t="shared" si="64"/>
        <v>2.9213302024877805</v>
      </c>
      <c r="W117">
        <f t="shared" si="65"/>
        <v>60.064078079311365</v>
      </c>
      <c r="X117">
        <f t="shared" si="66"/>
        <v>1.7426838634879798</v>
      </c>
      <c r="Y117">
        <f t="shared" si="67"/>
        <v>2.9013745306918053</v>
      </c>
      <c r="Z117">
        <f t="shared" si="68"/>
        <v>1.1786463389998008</v>
      </c>
      <c r="AA117">
        <f t="shared" si="69"/>
        <v>-57.869251883013334</v>
      </c>
      <c r="AB117">
        <f t="shared" si="70"/>
        <v>-18.029164291378642</v>
      </c>
      <c r="AC117">
        <f t="shared" si="71"/>
        <v>-1.2775309467563669</v>
      </c>
      <c r="AD117">
        <f t="shared" si="72"/>
        <v>-7.3470208656800651E-4</v>
      </c>
      <c r="AE117">
        <f t="shared" si="73"/>
        <v>9.1471670405286272</v>
      </c>
      <c r="AF117">
        <f t="shared" si="74"/>
        <v>1.3124860651362116</v>
      </c>
      <c r="AG117">
        <f t="shared" si="75"/>
        <v>9.0849374795276994</v>
      </c>
      <c r="AH117">
        <v>421.04080420962759</v>
      </c>
      <c r="AI117">
        <v>409.96969090909067</v>
      </c>
      <c r="AJ117">
        <v>1.099561744824733E-4</v>
      </c>
      <c r="AK117">
        <v>67.057213295199176</v>
      </c>
      <c r="AL117">
        <f t="shared" si="76"/>
        <v>1.3122279338551777</v>
      </c>
      <c r="AM117">
        <v>15.761960576692379</v>
      </c>
      <c r="AN117">
        <v>17.308561212121219</v>
      </c>
      <c r="AO117">
        <v>-3.2823784812551681E-6</v>
      </c>
      <c r="AP117">
        <v>78.102704408276452</v>
      </c>
      <c r="AQ117">
        <v>119</v>
      </c>
      <c r="AR117">
        <v>24</v>
      </c>
      <c r="AS117">
        <f t="shared" si="77"/>
        <v>1</v>
      </c>
      <c r="AT117">
        <f t="shared" si="78"/>
        <v>0</v>
      </c>
      <c r="AU117">
        <f t="shared" si="79"/>
        <v>53859.391713580044</v>
      </c>
      <c r="AV117" t="s">
        <v>476</v>
      </c>
      <c r="AW117">
        <v>10253.9</v>
      </c>
      <c r="AX117">
        <v>1242.208461538462</v>
      </c>
      <c r="AY117">
        <v>6166.32</v>
      </c>
      <c r="AZ117">
        <f t="shared" si="80"/>
        <v>0.79854946523397063</v>
      </c>
      <c r="BA117">
        <v>-1.9353733883053861</v>
      </c>
      <c r="BB117" t="s">
        <v>829</v>
      </c>
      <c r="BC117">
        <v>10258.299999999999</v>
      </c>
      <c r="BD117">
        <v>2184.4434615384621</v>
      </c>
      <c r="BE117">
        <v>3616.84</v>
      </c>
      <c r="BF117">
        <f t="shared" si="81"/>
        <v>0.39603536193515276</v>
      </c>
      <c r="BG117">
        <v>0.5</v>
      </c>
      <c r="BH117">
        <f t="shared" si="82"/>
        <v>336.59304470953089</v>
      </c>
      <c r="BI117">
        <f t="shared" si="83"/>
        <v>9.0849374795276994</v>
      </c>
      <c r="BJ117">
        <f t="shared" si="84"/>
        <v>66.65137414319706</v>
      </c>
      <c r="BK117">
        <f t="shared" si="85"/>
        <v>3.2740756355626018E-2</v>
      </c>
      <c r="BL117">
        <f t="shared" si="86"/>
        <v>0.70489156280067666</v>
      </c>
      <c r="BM117">
        <f t="shared" si="87"/>
        <v>1087.7474698925266</v>
      </c>
      <c r="BN117" t="s">
        <v>431</v>
      </c>
      <c r="BO117">
        <v>0</v>
      </c>
      <c r="BP117">
        <f t="shared" si="88"/>
        <v>1087.7474698925266</v>
      </c>
      <c r="BQ117">
        <f t="shared" si="89"/>
        <v>0.69925474450279068</v>
      </c>
      <c r="BR117">
        <f t="shared" si="90"/>
        <v>0.56636778663083098</v>
      </c>
      <c r="BS117">
        <f t="shared" si="91"/>
        <v>0.50200720475799676</v>
      </c>
      <c r="BT117">
        <f t="shared" si="92"/>
        <v>0.60320791468538748</v>
      </c>
      <c r="BU117">
        <f t="shared" si="93"/>
        <v>0.51775431569459229</v>
      </c>
      <c r="BV117">
        <f t="shared" si="94"/>
        <v>0.28202383709324014</v>
      </c>
      <c r="BW117">
        <f t="shared" si="95"/>
        <v>0.71797616290675981</v>
      </c>
      <c r="DF117">
        <f t="shared" si="96"/>
        <v>400.00729999999999</v>
      </c>
      <c r="DG117">
        <f t="shared" si="97"/>
        <v>336.59304470953089</v>
      </c>
      <c r="DH117">
        <f t="shared" si="98"/>
        <v>0.8414672549964235</v>
      </c>
      <c r="DI117">
        <f t="shared" si="99"/>
        <v>0.19293450999284709</v>
      </c>
      <c r="DJ117">
        <v>1717114622.849999</v>
      </c>
      <c r="DK117">
        <v>402.83446666666669</v>
      </c>
      <c r="DL117">
        <v>414.43923333333339</v>
      </c>
      <c r="DM117">
        <v>17.308963333333331</v>
      </c>
      <c r="DN117">
        <v>15.762079999999999</v>
      </c>
      <c r="DO117">
        <v>402.38146666666671</v>
      </c>
      <c r="DP117">
        <v>17.298963333333329</v>
      </c>
      <c r="DQ117">
        <v>500.27106666666663</v>
      </c>
      <c r="DR117">
        <v>100.5810666666667</v>
      </c>
      <c r="DS117">
        <v>9.9940620000000008E-2</v>
      </c>
      <c r="DT117">
        <v>23.47248333333334</v>
      </c>
      <c r="DU117">
        <v>23.032846666666661</v>
      </c>
      <c r="DV117">
        <v>999.9000000000002</v>
      </c>
      <c r="DW117">
        <v>0</v>
      </c>
      <c r="DX117">
        <v>0</v>
      </c>
      <c r="DY117">
        <v>10008.16966666667</v>
      </c>
      <c r="DZ117">
        <v>0</v>
      </c>
      <c r="EA117">
        <v>0.44317799999999991</v>
      </c>
      <c r="EB117">
        <v>-11.589219999999999</v>
      </c>
      <c r="EC117">
        <v>409.94603333333328</v>
      </c>
      <c r="ED117">
        <v>421.0764333333334</v>
      </c>
      <c r="EE117">
        <v>1.547205333333334</v>
      </c>
      <c r="EF117">
        <v>414.43923333333339</v>
      </c>
      <c r="EG117">
        <v>15.762079999999999</v>
      </c>
      <c r="EH117">
        <v>1.7409863333333331</v>
      </c>
      <c r="EI117">
        <v>1.585366666666667</v>
      </c>
      <c r="EJ117">
        <v>15.266780000000001</v>
      </c>
      <c r="EK117">
        <v>13.817310000000001</v>
      </c>
      <c r="EL117">
        <v>400.00729999999999</v>
      </c>
      <c r="EM117">
        <v>0.9499785999999999</v>
      </c>
      <c r="EN117">
        <v>5.0021266666666647E-2</v>
      </c>
      <c r="EO117">
        <v>0</v>
      </c>
      <c r="EP117">
        <v>2184.4409999999998</v>
      </c>
      <c r="EQ117">
        <v>8.8681199999999993</v>
      </c>
      <c r="ER117">
        <v>4823.5676666666677</v>
      </c>
      <c r="ES117">
        <v>3375.442333333333</v>
      </c>
      <c r="ET117">
        <v>36.762266666666648</v>
      </c>
      <c r="EU117">
        <v>40.366333333333323</v>
      </c>
      <c r="EV117">
        <v>38.108199999999997</v>
      </c>
      <c r="EW117">
        <v>41.920533333333317</v>
      </c>
      <c r="EX117">
        <v>40.312333333333328</v>
      </c>
      <c r="EY117">
        <v>371.57366666666678</v>
      </c>
      <c r="EZ117">
        <v>19.56366666666667</v>
      </c>
      <c r="FA117">
        <v>0</v>
      </c>
      <c r="FB117">
        <v>299.20000004768372</v>
      </c>
      <c r="FC117">
        <v>0</v>
      </c>
      <c r="FD117">
        <v>2184.4434615384621</v>
      </c>
      <c r="FE117">
        <v>0.82905983115766824</v>
      </c>
      <c r="FF117">
        <v>14.87418797221709</v>
      </c>
      <c r="FG117">
        <v>4823.6434615384615</v>
      </c>
      <c r="FH117">
        <v>15</v>
      </c>
      <c r="FI117">
        <v>1717114653.5999999</v>
      </c>
      <c r="FJ117" t="s">
        <v>830</v>
      </c>
      <c r="FK117">
        <v>1717114653.5999999</v>
      </c>
      <c r="FL117">
        <v>1717114652.5999999</v>
      </c>
      <c r="FM117">
        <v>102</v>
      </c>
      <c r="FN117">
        <v>-1.4999999999999999E-2</v>
      </c>
      <c r="FO117">
        <v>0</v>
      </c>
      <c r="FP117">
        <v>0.45300000000000001</v>
      </c>
      <c r="FQ117">
        <v>0.01</v>
      </c>
      <c r="FR117">
        <v>414</v>
      </c>
      <c r="FS117">
        <v>16</v>
      </c>
      <c r="FT117">
        <v>0.12</v>
      </c>
      <c r="FU117">
        <v>0.06</v>
      </c>
      <c r="FV117">
        <v>-11.587210000000001</v>
      </c>
      <c r="FW117">
        <v>9.294934333961262E-2</v>
      </c>
      <c r="FX117">
        <v>2.5056913217712969E-2</v>
      </c>
      <c r="FY117">
        <v>1</v>
      </c>
      <c r="FZ117">
        <v>402.84973176089028</v>
      </c>
      <c r="GA117">
        <v>-2.453241048726185E-2</v>
      </c>
      <c r="GB117">
        <v>1.216014118763506E-2</v>
      </c>
      <c r="GC117">
        <v>1</v>
      </c>
      <c r="GD117">
        <v>1.547013</v>
      </c>
      <c r="GE117">
        <v>4.9310318949363444E-3</v>
      </c>
      <c r="GF117">
        <v>9.964241064928203E-4</v>
      </c>
      <c r="GG117">
        <v>1</v>
      </c>
      <c r="GH117">
        <v>3</v>
      </c>
      <c r="GI117">
        <v>3</v>
      </c>
      <c r="GJ117" t="s">
        <v>433</v>
      </c>
      <c r="GK117">
        <v>2.9924400000000002</v>
      </c>
      <c r="GL117">
        <v>2.7467000000000001</v>
      </c>
      <c r="GM117">
        <v>9.0678099999999998E-2</v>
      </c>
      <c r="GN117">
        <v>9.2669199999999993E-2</v>
      </c>
      <c r="GO117">
        <v>9.3088199999999996E-2</v>
      </c>
      <c r="GP117">
        <v>8.6782799999999993E-2</v>
      </c>
      <c r="GQ117">
        <v>27183.9</v>
      </c>
      <c r="GR117">
        <v>24389.200000000001</v>
      </c>
      <c r="GS117">
        <v>30125.200000000001</v>
      </c>
      <c r="GT117">
        <v>27642.799999999999</v>
      </c>
      <c r="GU117">
        <v>35975.5</v>
      </c>
      <c r="GV117">
        <v>35225.699999999997</v>
      </c>
      <c r="GW117">
        <v>42761.599999999999</v>
      </c>
      <c r="GX117">
        <v>41438</v>
      </c>
      <c r="GY117">
        <v>1.7779</v>
      </c>
      <c r="GZ117">
        <v>1.93397</v>
      </c>
      <c r="HA117">
        <v>5.4370599999999998E-2</v>
      </c>
      <c r="HB117">
        <v>0</v>
      </c>
      <c r="HC117">
        <v>22.142399999999999</v>
      </c>
      <c r="HD117">
        <v>999.9</v>
      </c>
      <c r="HE117">
        <v>54.8</v>
      </c>
      <c r="HF117">
        <v>26.8</v>
      </c>
      <c r="HG117">
        <v>19.2729</v>
      </c>
      <c r="HH117">
        <v>60.831200000000003</v>
      </c>
      <c r="HI117">
        <v>10.973599999999999</v>
      </c>
      <c r="HJ117">
        <v>1</v>
      </c>
      <c r="HK117">
        <v>-7.1760699999999997E-2</v>
      </c>
      <c r="HL117">
        <v>0.36557699999999999</v>
      </c>
      <c r="HM117">
        <v>20.355699999999999</v>
      </c>
      <c r="HN117">
        <v>5.2223800000000002</v>
      </c>
      <c r="HO117">
        <v>12.0082</v>
      </c>
      <c r="HP117">
        <v>4.9737499999999999</v>
      </c>
      <c r="HQ117">
        <v>3.2918500000000002</v>
      </c>
      <c r="HR117">
        <v>9999</v>
      </c>
      <c r="HS117">
        <v>9999</v>
      </c>
      <c r="HT117">
        <v>9999</v>
      </c>
      <c r="HU117">
        <v>999.9</v>
      </c>
      <c r="HV117">
        <v>1.8678300000000001</v>
      </c>
      <c r="HW117">
        <v>1.8591299999999999</v>
      </c>
      <c r="HX117">
        <v>1.8583700000000001</v>
      </c>
      <c r="HY117">
        <v>1.8605</v>
      </c>
      <c r="HZ117">
        <v>1.8647800000000001</v>
      </c>
      <c r="IA117">
        <v>1.8643400000000001</v>
      </c>
      <c r="IB117">
        <v>1.8666</v>
      </c>
      <c r="IC117">
        <v>1.86355</v>
      </c>
      <c r="ID117">
        <v>5</v>
      </c>
      <c r="IE117">
        <v>0</v>
      </c>
      <c r="IF117">
        <v>0</v>
      </c>
      <c r="IG117">
        <v>0</v>
      </c>
      <c r="IH117" t="s">
        <v>434</v>
      </c>
      <c r="II117" t="s">
        <v>435</v>
      </c>
      <c r="IJ117" t="s">
        <v>436</v>
      </c>
      <c r="IK117" t="s">
        <v>436</v>
      </c>
      <c r="IL117" t="s">
        <v>436</v>
      </c>
      <c r="IM117" t="s">
        <v>436</v>
      </c>
      <c r="IN117">
        <v>0</v>
      </c>
      <c r="IO117">
        <v>100</v>
      </c>
      <c r="IP117">
        <v>100</v>
      </c>
      <c r="IQ117">
        <v>0.45300000000000001</v>
      </c>
      <c r="IR117">
        <v>0.01</v>
      </c>
      <c r="IS117">
        <v>0.46864999999996831</v>
      </c>
      <c r="IT117">
        <v>0</v>
      </c>
      <c r="IU117">
        <v>0</v>
      </c>
      <c r="IV117">
        <v>0</v>
      </c>
      <c r="IW117">
        <v>1.031904761904379E-2</v>
      </c>
      <c r="IX117">
        <v>0</v>
      </c>
      <c r="IY117">
        <v>0</v>
      </c>
      <c r="IZ117">
        <v>0</v>
      </c>
      <c r="JA117">
        <v>-1</v>
      </c>
      <c r="JB117">
        <v>-1</v>
      </c>
      <c r="JC117">
        <v>-1</v>
      </c>
      <c r="JD117">
        <v>-1</v>
      </c>
      <c r="JE117">
        <v>4.7</v>
      </c>
      <c r="JF117">
        <v>4.5999999999999996</v>
      </c>
      <c r="JG117">
        <v>0.155029</v>
      </c>
      <c r="JH117">
        <v>4.99756</v>
      </c>
      <c r="JI117">
        <v>1.4477500000000001</v>
      </c>
      <c r="JJ117">
        <v>2.3156699999999999</v>
      </c>
      <c r="JK117">
        <v>1.3964799999999999</v>
      </c>
      <c r="JL117">
        <v>2.34131</v>
      </c>
      <c r="JM117">
        <v>32.090400000000002</v>
      </c>
      <c r="JN117">
        <v>24.245100000000001</v>
      </c>
      <c r="JO117">
        <v>2</v>
      </c>
      <c r="JP117">
        <v>361.02499999999998</v>
      </c>
      <c r="JQ117">
        <v>502.69400000000002</v>
      </c>
      <c r="JR117">
        <v>22</v>
      </c>
      <c r="JS117">
        <v>26.054600000000001</v>
      </c>
      <c r="JT117">
        <v>30.0001</v>
      </c>
      <c r="JU117">
        <v>26.3157</v>
      </c>
      <c r="JV117">
        <v>26.3444</v>
      </c>
      <c r="JW117">
        <v>-1</v>
      </c>
      <c r="JX117">
        <v>23.145700000000001</v>
      </c>
      <c r="JY117">
        <v>73.032399999999996</v>
      </c>
      <c r="JZ117">
        <v>22</v>
      </c>
      <c r="KA117">
        <v>400</v>
      </c>
      <c r="KB117">
        <v>15.78</v>
      </c>
      <c r="KC117">
        <v>101.04300000000001</v>
      </c>
      <c r="KD117">
        <v>100.682</v>
      </c>
    </row>
    <row r="118" spans="1:290" x14ac:dyDescent="0.35">
      <c r="A118">
        <v>100</v>
      </c>
      <c r="B118">
        <v>1717115230.5</v>
      </c>
      <c r="C118">
        <v>32400.5</v>
      </c>
      <c r="D118" t="s">
        <v>831</v>
      </c>
      <c r="E118" t="s">
        <v>832</v>
      </c>
      <c r="F118">
        <v>15</v>
      </c>
      <c r="G118">
        <v>1717115222.75</v>
      </c>
      <c r="H118">
        <f t="shared" si="50"/>
        <v>1.3004352362786069E-3</v>
      </c>
      <c r="I118">
        <f t="shared" si="51"/>
        <v>1.3004352362786069</v>
      </c>
      <c r="J118">
        <f t="shared" si="52"/>
        <v>9.0968057071401365</v>
      </c>
      <c r="K118">
        <f t="shared" si="53"/>
        <v>402.6962666666667</v>
      </c>
      <c r="L118">
        <f t="shared" si="54"/>
        <v>261.88506660505521</v>
      </c>
      <c r="M118">
        <f t="shared" si="55"/>
        <v>26.368941264649283</v>
      </c>
      <c r="N118">
        <f t="shared" si="56"/>
        <v>40.547077925755637</v>
      </c>
      <c r="O118">
        <f t="shared" si="57"/>
        <v>0.11020227090120968</v>
      </c>
      <c r="P118">
        <f t="shared" si="58"/>
        <v>2.9404611767246123</v>
      </c>
      <c r="Q118">
        <f t="shared" si="59"/>
        <v>0.107958151804751</v>
      </c>
      <c r="R118">
        <f t="shared" si="60"/>
        <v>6.7671663863034789E-2</v>
      </c>
      <c r="S118">
        <f t="shared" si="61"/>
        <v>77.170493864468881</v>
      </c>
      <c r="T118">
        <f t="shared" si="62"/>
        <v>23.587927342466458</v>
      </c>
      <c r="U118">
        <f t="shared" si="63"/>
        <v>23.587927342466458</v>
      </c>
      <c r="V118">
        <f t="shared" si="64"/>
        <v>2.9216366995585212</v>
      </c>
      <c r="W118">
        <f t="shared" si="65"/>
        <v>59.86677892239787</v>
      </c>
      <c r="X118">
        <f t="shared" si="66"/>
        <v>1.7368212032176737</v>
      </c>
      <c r="Y118">
        <f t="shared" si="67"/>
        <v>2.9011435632256464</v>
      </c>
      <c r="Z118">
        <f t="shared" si="68"/>
        <v>1.1848154963408475</v>
      </c>
      <c r="AA118">
        <f t="shared" si="69"/>
        <v>-57.349193919886567</v>
      </c>
      <c r="AB118">
        <f t="shared" si="70"/>
        <v>-18.510148004371622</v>
      </c>
      <c r="AC118">
        <f t="shared" si="71"/>
        <v>-1.3119267317116337</v>
      </c>
      <c r="AD118">
        <f t="shared" si="72"/>
        <v>-7.7479150094461602E-4</v>
      </c>
      <c r="AE118">
        <f t="shared" si="73"/>
        <v>9.0939727307238964</v>
      </c>
      <c r="AF118">
        <f t="shared" si="74"/>
        <v>1.2995254134695882</v>
      </c>
      <c r="AG118">
        <f t="shared" si="75"/>
        <v>9.0968057071401365</v>
      </c>
      <c r="AH118">
        <v>420.85728772255851</v>
      </c>
      <c r="AI118">
        <v>409.77313939393929</v>
      </c>
      <c r="AJ118">
        <v>-3.1935027702669313E-5</v>
      </c>
      <c r="AK118">
        <v>67.057661339180925</v>
      </c>
      <c r="AL118">
        <f t="shared" si="76"/>
        <v>1.3004352362786069</v>
      </c>
      <c r="AM118">
        <v>15.717068603640779</v>
      </c>
      <c r="AN118">
        <v>17.24983151515152</v>
      </c>
      <c r="AO118">
        <v>-1.770992820494684E-6</v>
      </c>
      <c r="AP118">
        <v>78.105318792514154</v>
      </c>
      <c r="AQ118">
        <v>120</v>
      </c>
      <c r="AR118">
        <v>24</v>
      </c>
      <c r="AS118">
        <f t="shared" si="77"/>
        <v>1</v>
      </c>
      <c r="AT118">
        <f t="shared" si="78"/>
        <v>0</v>
      </c>
      <c r="AU118">
        <f t="shared" si="79"/>
        <v>53839.329041929472</v>
      </c>
      <c r="AV118" t="s">
        <v>476</v>
      </c>
      <c r="AW118">
        <v>10253.9</v>
      </c>
      <c r="AX118">
        <v>1242.208461538462</v>
      </c>
      <c r="AY118">
        <v>6166.32</v>
      </c>
      <c r="AZ118">
        <f t="shared" si="80"/>
        <v>0.79854946523397063</v>
      </c>
      <c r="BA118">
        <v>-1.9353733883053861</v>
      </c>
      <c r="BB118" t="s">
        <v>833</v>
      </c>
      <c r="BC118">
        <v>10260.9</v>
      </c>
      <c r="BD118">
        <v>2177.5888461538461</v>
      </c>
      <c r="BE118">
        <v>3587.69</v>
      </c>
      <c r="BF118">
        <f t="shared" si="81"/>
        <v>0.39303873909009801</v>
      </c>
      <c r="BG118">
        <v>0.5</v>
      </c>
      <c r="BH118">
        <f t="shared" si="82"/>
        <v>336.57523909890108</v>
      </c>
      <c r="BI118">
        <f t="shared" si="83"/>
        <v>9.0968057071401365</v>
      </c>
      <c r="BJ118">
        <f t="shared" si="84"/>
        <v>66.143553792190161</v>
      </c>
      <c r="BK118">
        <f t="shared" si="85"/>
        <v>3.2777750154709892E-2</v>
      </c>
      <c r="BL118">
        <f t="shared" si="86"/>
        <v>0.71874381565854339</v>
      </c>
      <c r="BM118">
        <f t="shared" si="87"/>
        <v>1085.0959762707125</v>
      </c>
      <c r="BN118" t="s">
        <v>431</v>
      </c>
      <c r="BO118">
        <v>0</v>
      </c>
      <c r="BP118">
        <f t="shared" si="88"/>
        <v>1085.0959762707125</v>
      </c>
      <c r="BQ118">
        <f t="shared" si="89"/>
        <v>0.69755024088739204</v>
      </c>
      <c r="BR118">
        <f t="shared" si="90"/>
        <v>0.56345581443723947</v>
      </c>
      <c r="BS118">
        <f t="shared" si="91"/>
        <v>0.50748205313479833</v>
      </c>
      <c r="BT118">
        <f t="shared" si="92"/>
        <v>0.60119899931980525</v>
      </c>
      <c r="BU118">
        <f t="shared" si="93"/>
        <v>0.52367416535118794</v>
      </c>
      <c r="BV118">
        <f t="shared" si="94"/>
        <v>0.28077092612412757</v>
      </c>
      <c r="BW118">
        <f t="shared" si="95"/>
        <v>0.71922907387587243</v>
      </c>
      <c r="DF118">
        <f t="shared" si="96"/>
        <v>399.98656666666659</v>
      </c>
      <c r="DG118">
        <f t="shared" si="97"/>
        <v>336.57523909890108</v>
      </c>
      <c r="DH118">
        <f t="shared" si="98"/>
        <v>0.84146635699240846</v>
      </c>
      <c r="DI118">
        <f t="shared" si="99"/>
        <v>0.1929327139848169</v>
      </c>
      <c r="DJ118">
        <v>1717115222.75</v>
      </c>
      <c r="DK118">
        <v>402.6962666666667</v>
      </c>
      <c r="DL118">
        <v>414.23059999999992</v>
      </c>
      <c r="DM118">
        <v>17.249366666666671</v>
      </c>
      <c r="DN118">
        <v>15.717686666666671</v>
      </c>
      <c r="DO118">
        <v>402.25726666666668</v>
      </c>
      <c r="DP118">
        <v>17.24036666666667</v>
      </c>
      <c r="DQ118">
        <v>500.27789999999999</v>
      </c>
      <c r="DR118">
        <v>100.589</v>
      </c>
      <c r="DS118">
        <v>9.9983936666666662E-2</v>
      </c>
      <c r="DT118">
        <v>23.47116333333333</v>
      </c>
      <c r="DU118">
        <v>23.024333333333331</v>
      </c>
      <c r="DV118">
        <v>999.9000000000002</v>
      </c>
      <c r="DW118">
        <v>0</v>
      </c>
      <c r="DX118">
        <v>0</v>
      </c>
      <c r="DY118">
        <v>10003.413</v>
      </c>
      <c r="DZ118">
        <v>0</v>
      </c>
      <c r="EA118">
        <v>0.27698600000000012</v>
      </c>
      <c r="EB118">
        <v>-11.520056666666671</v>
      </c>
      <c r="EC118">
        <v>409.77953333333329</v>
      </c>
      <c r="ED118">
        <v>420.84533333333337</v>
      </c>
      <c r="EE118">
        <v>1.5328980000000001</v>
      </c>
      <c r="EF118">
        <v>414.23059999999992</v>
      </c>
      <c r="EG118">
        <v>15.717686666666671</v>
      </c>
      <c r="EH118">
        <v>1.7352190000000001</v>
      </c>
      <c r="EI118">
        <v>1.5810253333333339</v>
      </c>
      <c r="EJ118">
        <v>15.21513666666667</v>
      </c>
      <c r="EK118">
        <v>13.77510333333333</v>
      </c>
      <c r="EL118">
        <v>399.98656666666659</v>
      </c>
      <c r="EM118">
        <v>0.95001100000000005</v>
      </c>
      <c r="EN118">
        <v>4.9989089999999993E-2</v>
      </c>
      <c r="EO118">
        <v>0</v>
      </c>
      <c r="EP118">
        <v>2177.586666666667</v>
      </c>
      <c r="EQ118">
        <v>8.8681199999999993</v>
      </c>
      <c r="ER118">
        <v>4791.5290000000005</v>
      </c>
      <c r="ES118">
        <v>3375.2983333333341</v>
      </c>
      <c r="ET118">
        <v>36.745800000000003</v>
      </c>
      <c r="EU118">
        <v>39.478866666666669</v>
      </c>
      <c r="EV118">
        <v>37.97059999999999</v>
      </c>
      <c r="EW118">
        <v>40.612266666666663</v>
      </c>
      <c r="EX118">
        <v>39.578933333333332</v>
      </c>
      <c r="EY118">
        <v>371.56566666666657</v>
      </c>
      <c r="EZ118">
        <v>19.550666666666661</v>
      </c>
      <c r="FA118">
        <v>0</v>
      </c>
      <c r="FB118">
        <v>599.60000014305115</v>
      </c>
      <c r="FC118">
        <v>0</v>
      </c>
      <c r="FD118">
        <v>2177.5888461538461</v>
      </c>
      <c r="FE118">
        <v>0.73059829995546488</v>
      </c>
      <c r="FF118">
        <v>-1.477606877934226</v>
      </c>
      <c r="FG118">
        <v>4791.7061538461539</v>
      </c>
      <c r="FH118">
        <v>15</v>
      </c>
      <c r="FI118">
        <v>1717115257</v>
      </c>
      <c r="FJ118" t="s">
        <v>834</v>
      </c>
      <c r="FK118">
        <v>1717115257</v>
      </c>
      <c r="FL118">
        <v>1717115249.5</v>
      </c>
      <c r="FM118">
        <v>103</v>
      </c>
      <c r="FN118">
        <v>-1.4E-2</v>
      </c>
      <c r="FO118">
        <v>-1E-3</v>
      </c>
      <c r="FP118">
        <v>0.439</v>
      </c>
      <c r="FQ118">
        <v>8.9999999999999993E-3</v>
      </c>
      <c r="FR118">
        <v>414</v>
      </c>
      <c r="FS118">
        <v>16</v>
      </c>
      <c r="FT118">
        <v>0.11</v>
      </c>
      <c r="FU118">
        <v>0.06</v>
      </c>
      <c r="FV118">
        <v>-11.518935000000001</v>
      </c>
      <c r="FW118">
        <v>-5.5254033771063429E-2</v>
      </c>
      <c r="FX118">
        <v>2.372717376764448E-2</v>
      </c>
      <c r="FY118">
        <v>1</v>
      </c>
      <c r="FZ118">
        <v>402.71157053106668</v>
      </c>
      <c r="GA118">
        <v>2.2209766156465971E-2</v>
      </c>
      <c r="GB118">
        <v>1.036672851170182E-2</v>
      </c>
      <c r="GC118">
        <v>1</v>
      </c>
      <c r="GD118">
        <v>1.5325115</v>
      </c>
      <c r="GE118">
        <v>5.4389493433393363E-3</v>
      </c>
      <c r="GF118">
        <v>8.1259937853780787E-4</v>
      </c>
      <c r="GG118">
        <v>1</v>
      </c>
      <c r="GH118">
        <v>3</v>
      </c>
      <c r="GI118">
        <v>3</v>
      </c>
      <c r="GJ118" t="s">
        <v>433</v>
      </c>
      <c r="GK118">
        <v>2.9923600000000001</v>
      </c>
      <c r="GL118">
        <v>2.7465000000000002</v>
      </c>
      <c r="GM118">
        <v>9.0668200000000004E-2</v>
      </c>
      <c r="GN118">
        <v>9.2646300000000001E-2</v>
      </c>
      <c r="GO118">
        <v>9.2869999999999994E-2</v>
      </c>
      <c r="GP118">
        <v>8.6620000000000003E-2</v>
      </c>
      <c r="GQ118">
        <v>27185.8</v>
      </c>
      <c r="GR118">
        <v>24390.6</v>
      </c>
      <c r="GS118">
        <v>30126.9</v>
      </c>
      <c r="GT118">
        <v>27643.599999999999</v>
      </c>
      <c r="GU118">
        <v>35986.1</v>
      </c>
      <c r="GV118">
        <v>35233.199999999997</v>
      </c>
      <c r="GW118">
        <v>42763.8</v>
      </c>
      <c r="GX118">
        <v>41439.300000000003</v>
      </c>
      <c r="GY118">
        <v>1.7768200000000001</v>
      </c>
      <c r="GZ118">
        <v>1.9347000000000001</v>
      </c>
      <c r="HA118">
        <v>5.6095399999999997E-2</v>
      </c>
      <c r="HB118">
        <v>0</v>
      </c>
      <c r="HC118">
        <v>22.1069</v>
      </c>
      <c r="HD118">
        <v>999.9</v>
      </c>
      <c r="HE118">
        <v>54.4</v>
      </c>
      <c r="HF118">
        <v>26.8</v>
      </c>
      <c r="HG118">
        <v>19.130199999999999</v>
      </c>
      <c r="HH118">
        <v>61.041200000000003</v>
      </c>
      <c r="HI118">
        <v>10.929500000000001</v>
      </c>
      <c r="HJ118">
        <v>1</v>
      </c>
      <c r="HK118">
        <v>-7.4049799999999999E-2</v>
      </c>
      <c r="HL118">
        <v>0.34330100000000002</v>
      </c>
      <c r="HM118">
        <v>20.3565</v>
      </c>
      <c r="HN118">
        <v>5.2214799999999997</v>
      </c>
      <c r="HO118">
        <v>12.0098</v>
      </c>
      <c r="HP118">
        <v>4.9744999999999999</v>
      </c>
      <c r="HQ118">
        <v>3.2919999999999998</v>
      </c>
      <c r="HR118">
        <v>9999</v>
      </c>
      <c r="HS118">
        <v>9999</v>
      </c>
      <c r="HT118">
        <v>9999</v>
      </c>
      <c r="HU118">
        <v>999.9</v>
      </c>
      <c r="HV118">
        <v>1.8677999999999999</v>
      </c>
      <c r="HW118">
        <v>1.85907</v>
      </c>
      <c r="HX118">
        <v>1.85836</v>
      </c>
      <c r="HY118">
        <v>1.86042</v>
      </c>
      <c r="HZ118">
        <v>1.8647199999999999</v>
      </c>
      <c r="IA118">
        <v>1.86432</v>
      </c>
      <c r="IB118">
        <v>1.86646</v>
      </c>
      <c r="IC118">
        <v>1.86344</v>
      </c>
      <c r="ID118">
        <v>5</v>
      </c>
      <c r="IE118">
        <v>0</v>
      </c>
      <c r="IF118">
        <v>0</v>
      </c>
      <c r="IG118">
        <v>0</v>
      </c>
      <c r="IH118" t="s">
        <v>434</v>
      </c>
      <c r="II118" t="s">
        <v>435</v>
      </c>
      <c r="IJ118" t="s">
        <v>436</v>
      </c>
      <c r="IK118" t="s">
        <v>436</v>
      </c>
      <c r="IL118" t="s">
        <v>436</v>
      </c>
      <c r="IM118" t="s">
        <v>436</v>
      </c>
      <c r="IN118">
        <v>0</v>
      </c>
      <c r="IO118">
        <v>100</v>
      </c>
      <c r="IP118">
        <v>100</v>
      </c>
      <c r="IQ118">
        <v>0.439</v>
      </c>
      <c r="IR118">
        <v>8.9999999999999993E-3</v>
      </c>
      <c r="IS118">
        <v>0.45329999999989917</v>
      </c>
      <c r="IT118">
        <v>0</v>
      </c>
      <c r="IU118">
        <v>0</v>
      </c>
      <c r="IV118">
        <v>0</v>
      </c>
      <c r="IW118">
        <v>1.022000000000034E-2</v>
      </c>
      <c r="IX118">
        <v>0</v>
      </c>
      <c r="IY118">
        <v>0</v>
      </c>
      <c r="IZ118">
        <v>0</v>
      </c>
      <c r="JA118">
        <v>-1</v>
      </c>
      <c r="JB118">
        <v>-1</v>
      </c>
      <c r="JC118">
        <v>-1</v>
      </c>
      <c r="JD118">
        <v>-1</v>
      </c>
      <c r="JE118">
        <v>9.6</v>
      </c>
      <c r="JF118">
        <v>9.6</v>
      </c>
      <c r="JG118">
        <v>0.155029</v>
      </c>
      <c r="JH118">
        <v>4.99756</v>
      </c>
      <c r="JI118">
        <v>1.4489700000000001</v>
      </c>
      <c r="JJ118">
        <v>2.3156699999999999</v>
      </c>
      <c r="JK118">
        <v>1.3964799999999999</v>
      </c>
      <c r="JL118">
        <v>2.34375</v>
      </c>
      <c r="JM118">
        <v>32.090400000000002</v>
      </c>
      <c r="JN118">
        <v>24.245100000000001</v>
      </c>
      <c r="JO118">
        <v>2</v>
      </c>
      <c r="JP118">
        <v>360.37299999999999</v>
      </c>
      <c r="JQ118">
        <v>503.01100000000002</v>
      </c>
      <c r="JR118">
        <v>22</v>
      </c>
      <c r="JS118">
        <v>26.0261</v>
      </c>
      <c r="JT118">
        <v>30.0001</v>
      </c>
      <c r="JU118">
        <v>26.291699999999999</v>
      </c>
      <c r="JV118">
        <v>26.3245</v>
      </c>
      <c r="JW118">
        <v>-1</v>
      </c>
      <c r="JX118">
        <v>22.978300000000001</v>
      </c>
      <c r="JY118">
        <v>72.504300000000001</v>
      </c>
      <c r="JZ118">
        <v>22</v>
      </c>
      <c r="KA118">
        <v>400</v>
      </c>
      <c r="KB118">
        <v>15.7469</v>
      </c>
      <c r="KC118">
        <v>101.048</v>
      </c>
      <c r="KD118">
        <v>100.685</v>
      </c>
    </row>
    <row r="119" spans="1:290" x14ac:dyDescent="0.35">
      <c r="A119">
        <v>101</v>
      </c>
      <c r="B119">
        <v>1717115530.5</v>
      </c>
      <c r="C119">
        <v>32700.5</v>
      </c>
      <c r="D119" t="s">
        <v>835</v>
      </c>
      <c r="E119" t="s">
        <v>836</v>
      </c>
      <c r="F119">
        <v>15</v>
      </c>
      <c r="G119">
        <v>1717115522.75</v>
      </c>
      <c r="H119">
        <f t="shared" si="50"/>
        <v>1.2748229047842747E-3</v>
      </c>
      <c r="I119">
        <f t="shared" si="51"/>
        <v>1.2748229047842747</v>
      </c>
      <c r="J119">
        <f t="shared" si="52"/>
        <v>9.0594549809974101</v>
      </c>
      <c r="K119">
        <f t="shared" si="53"/>
        <v>402.60303333333331</v>
      </c>
      <c r="L119">
        <f t="shared" si="54"/>
        <v>261.32023615902443</v>
      </c>
      <c r="M119">
        <f t="shared" si="55"/>
        <v>26.312491630571976</v>
      </c>
      <c r="N119">
        <f t="shared" si="56"/>
        <v>40.538341388072361</v>
      </c>
      <c r="O119">
        <f t="shared" si="57"/>
        <v>0.10928524865915087</v>
      </c>
      <c r="P119">
        <f t="shared" si="58"/>
        <v>2.9401979628882846</v>
      </c>
      <c r="Q119">
        <f t="shared" si="59"/>
        <v>0.10707772560147119</v>
      </c>
      <c r="R119">
        <f t="shared" si="60"/>
        <v>6.7118201692893814E-2</v>
      </c>
      <c r="S119">
        <f t="shared" si="61"/>
        <v>77.17099598719345</v>
      </c>
      <c r="T119">
        <f t="shared" si="62"/>
        <v>23.53404267521746</v>
      </c>
      <c r="U119">
        <f t="shared" si="63"/>
        <v>23.53404267521746</v>
      </c>
      <c r="V119">
        <f t="shared" si="64"/>
        <v>2.9121637775196167</v>
      </c>
      <c r="W119">
        <f t="shared" si="65"/>
        <v>60.233317273750721</v>
      </c>
      <c r="X119">
        <f t="shared" si="66"/>
        <v>1.7410831361928072</v>
      </c>
      <c r="Y119">
        <f t="shared" si="67"/>
        <v>2.8905649148956298</v>
      </c>
      <c r="Z119">
        <f t="shared" si="68"/>
        <v>1.1710806413268096</v>
      </c>
      <c r="AA119">
        <f t="shared" si="69"/>
        <v>-56.219690100986519</v>
      </c>
      <c r="AB119">
        <f t="shared" si="70"/>
        <v>-19.566082733478932</v>
      </c>
      <c r="AC119">
        <f t="shared" si="71"/>
        <v>-1.3860886778876811</v>
      </c>
      <c r="AD119">
        <f t="shared" si="72"/>
        <v>-8.6552515968563171E-4</v>
      </c>
      <c r="AE119">
        <f t="shared" si="73"/>
        <v>9.0263760318413802</v>
      </c>
      <c r="AF119">
        <f t="shared" si="74"/>
        <v>1.2781742686066386</v>
      </c>
      <c r="AG119">
        <f t="shared" si="75"/>
        <v>9.0594549809974101</v>
      </c>
      <c r="AH119">
        <v>420.68750081157958</v>
      </c>
      <c r="AI119">
        <v>409.64803030303028</v>
      </c>
      <c r="AJ119">
        <v>-3.9661531934422879E-5</v>
      </c>
      <c r="AK119">
        <v>67.059212123719902</v>
      </c>
      <c r="AL119">
        <f t="shared" si="76"/>
        <v>1.2748229047842747</v>
      </c>
      <c r="AM119">
        <v>15.78519985979217</v>
      </c>
      <c r="AN119">
        <v>17.28776606060606</v>
      </c>
      <c r="AO119">
        <v>-6.8910826057923403E-6</v>
      </c>
      <c r="AP119">
        <v>78.113064622848157</v>
      </c>
      <c r="AQ119">
        <v>120</v>
      </c>
      <c r="AR119">
        <v>24</v>
      </c>
      <c r="AS119">
        <f t="shared" si="77"/>
        <v>1</v>
      </c>
      <c r="AT119">
        <f t="shared" si="78"/>
        <v>0</v>
      </c>
      <c r="AU119">
        <f t="shared" si="79"/>
        <v>53842.631254879845</v>
      </c>
      <c r="AV119" t="s">
        <v>476</v>
      </c>
      <c r="AW119">
        <v>10253.9</v>
      </c>
      <c r="AX119">
        <v>1242.208461538462</v>
      </c>
      <c r="AY119">
        <v>6166.32</v>
      </c>
      <c r="AZ119">
        <f t="shared" si="80"/>
        <v>0.79854946523397063</v>
      </c>
      <c r="BA119">
        <v>-1.9353733883053861</v>
      </c>
      <c r="BB119" t="s">
        <v>837</v>
      </c>
      <c r="BC119">
        <v>10264.5</v>
      </c>
      <c r="BD119">
        <v>2189.9946153846149</v>
      </c>
      <c r="BE119">
        <v>3598.25</v>
      </c>
      <c r="BF119">
        <f t="shared" si="81"/>
        <v>0.39137230170649207</v>
      </c>
      <c r="BG119">
        <v>0.5</v>
      </c>
      <c r="BH119">
        <f t="shared" si="82"/>
        <v>336.57526666026331</v>
      </c>
      <c r="BI119">
        <f t="shared" si="83"/>
        <v>9.0594549809974101</v>
      </c>
      <c r="BJ119">
        <f t="shared" si="84"/>
        <v>65.863118405151795</v>
      </c>
      <c r="BK119">
        <f t="shared" si="85"/>
        <v>3.2666774592207036E-2</v>
      </c>
      <c r="BL119">
        <f t="shared" si="86"/>
        <v>0.71369971513930375</v>
      </c>
      <c r="BM119">
        <f t="shared" si="87"/>
        <v>1086.0599820524983</v>
      </c>
      <c r="BN119" t="s">
        <v>431</v>
      </c>
      <c r="BO119">
        <v>0</v>
      </c>
      <c r="BP119">
        <f t="shared" si="88"/>
        <v>1086.0599820524983</v>
      </c>
      <c r="BQ119">
        <f t="shared" si="89"/>
        <v>0.69816994871048466</v>
      </c>
      <c r="BR119">
        <f t="shared" si="90"/>
        <v>0.56056881627367972</v>
      </c>
      <c r="BS119">
        <f t="shared" si="91"/>
        <v>0.50549971673251826</v>
      </c>
      <c r="BT119">
        <f t="shared" si="92"/>
        <v>0.59772094915395935</v>
      </c>
      <c r="BU119">
        <f t="shared" si="93"/>
        <v>0.52152961604162873</v>
      </c>
      <c r="BV119">
        <f t="shared" si="94"/>
        <v>0.27799673764698324</v>
      </c>
      <c r="BW119">
        <f t="shared" si="95"/>
        <v>0.72200326235301682</v>
      </c>
      <c r="DF119">
        <f t="shared" si="96"/>
        <v>399.98626666666661</v>
      </c>
      <c r="DG119">
        <f t="shared" si="97"/>
        <v>336.57526666026331</v>
      </c>
      <c r="DH119">
        <f t="shared" si="98"/>
        <v>0.8414670570196161</v>
      </c>
      <c r="DI119">
        <f t="shared" si="99"/>
        <v>0.19293411403923233</v>
      </c>
      <c r="DJ119">
        <v>1717115522.75</v>
      </c>
      <c r="DK119">
        <v>402.60303333333331</v>
      </c>
      <c r="DL119">
        <v>414.04596666666657</v>
      </c>
      <c r="DM119">
        <v>17.29141666666666</v>
      </c>
      <c r="DN119">
        <v>15.78495</v>
      </c>
      <c r="DO119">
        <v>402.13703333333331</v>
      </c>
      <c r="DP119">
        <v>17.28041666666666</v>
      </c>
      <c r="DQ119">
        <v>500.2724</v>
      </c>
      <c r="DR119">
        <v>100.59066666666671</v>
      </c>
      <c r="DS119">
        <v>9.9934326666666656E-2</v>
      </c>
      <c r="DT119">
        <v>23.41060666666667</v>
      </c>
      <c r="DU119">
        <v>22.990570000000009</v>
      </c>
      <c r="DV119">
        <v>999.9000000000002</v>
      </c>
      <c r="DW119">
        <v>0</v>
      </c>
      <c r="DX119">
        <v>0</v>
      </c>
      <c r="DY119">
        <v>10001.74933333333</v>
      </c>
      <c r="DZ119">
        <v>0</v>
      </c>
      <c r="EA119">
        <v>0.27698600000000012</v>
      </c>
      <c r="EB119">
        <v>-11.470193333333331</v>
      </c>
      <c r="EC119">
        <v>409.65873333333337</v>
      </c>
      <c r="ED119">
        <v>420.6866</v>
      </c>
      <c r="EE119">
        <v>1.5047649999999999</v>
      </c>
      <c r="EF119">
        <v>414.04596666666657</v>
      </c>
      <c r="EG119">
        <v>15.78495</v>
      </c>
      <c r="EH119">
        <v>1.7391829999999999</v>
      </c>
      <c r="EI119">
        <v>1.587817666666667</v>
      </c>
      <c r="EJ119">
        <v>15.250643333333331</v>
      </c>
      <c r="EK119">
        <v>13.841089999999999</v>
      </c>
      <c r="EL119">
        <v>399.98626666666661</v>
      </c>
      <c r="EM119">
        <v>0.94998213333333326</v>
      </c>
      <c r="EN119">
        <v>5.0017953333333323E-2</v>
      </c>
      <c r="EO119">
        <v>0</v>
      </c>
      <c r="EP119">
        <v>2189.947999999999</v>
      </c>
      <c r="EQ119">
        <v>8.8681199999999993</v>
      </c>
      <c r="ER119">
        <v>4796.3410000000003</v>
      </c>
      <c r="ES119">
        <v>3375.264666666666</v>
      </c>
      <c r="ET119">
        <v>35.553733333333327</v>
      </c>
      <c r="EU119">
        <v>37.766533333333342</v>
      </c>
      <c r="EV119">
        <v>36.707999999999991</v>
      </c>
      <c r="EW119">
        <v>37.816199999999988</v>
      </c>
      <c r="EX119">
        <v>38.1374</v>
      </c>
      <c r="EY119">
        <v>371.55633333333333</v>
      </c>
      <c r="EZ119">
        <v>19.559999999999992</v>
      </c>
      <c r="FA119">
        <v>0</v>
      </c>
      <c r="FB119">
        <v>299.40000009536737</v>
      </c>
      <c r="FC119">
        <v>0</v>
      </c>
      <c r="FD119">
        <v>2189.9946153846149</v>
      </c>
      <c r="FE119">
        <v>5.7463247850922903</v>
      </c>
      <c r="FF119">
        <v>5.4417092600392296</v>
      </c>
      <c r="FG119">
        <v>4796.4796153846146</v>
      </c>
      <c r="FH119">
        <v>15</v>
      </c>
      <c r="FI119">
        <v>1717115552.5</v>
      </c>
      <c r="FJ119" t="s">
        <v>838</v>
      </c>
      <c r="FK119">
        <v>1717115552.5</v>
      </c>
      <c r="FL119">
        <v>1717115551.5</v>
      </c>
      <c r="FM119">
        <v>104</v>
      </c>
      <c r="FN119">
        <v>2.7E-2</v>
      </c>
      <c r="FO119">
        <v>2E-3</v>
      </c>
      <c r="FP119">
        <v>0.46600000000000003</v>
      </c>
      <c r="FQ119">
        <v>1.0999999999999999E-2</v>
      </c>
      <c r="FR119">
        <v>414</v>
      </c>
      <c r="FS119">
        <v>16</v>
      </c>
      <c r="FT119">
        <v>0.27</v>
      </c>
      <c r="FU119">
        <v>0.05</v>
      </c>
      <c r="FV119">
        <v>-11.4719</v>
      </c>
      <c r="FW119">
        <v>9.6724953095697314E-2</v>
      </c>
      <c r="FX119">
        <v>2.5732887517727392E-2</v>
      </c>
      <c r="FY119">
        <v>1</v>
      </c>
      <c r="FZ119">
        <v>402.57776409528782</v>
      </c>
      <c r="GA119">
        <v>1.4709829527477189E-2</v>
      </c>
      <c r="GB119">
        <v>1.2148841688321241E-2</v>
      </c>
      <c r="GC119">
        <v>1</v>
      </c>
      <c r="GD119">
        <v>1.5054609999999999</v>
      </c>
      <c r="GE119">
        <v>-1.2990844277677291E-2</v>
      </c>
      <c r="GF119">
        <v>1.413666863161193E-3</v>
      </c>
      <c r="GG119">
        <v>1</v>
      </c>
      <c r="GH119">
        <v>3</v>
      </c>
      <c r="GI119">
        <v>3</v>
      </c>
      <c r="GJ119" t="s">
        <v>433</v>
      </c>
      <c r="GK119">
        <v>2.9920599999999999</v>
      </c>
      <c r="GL119">
        <v>2.7465000000000002</v>
      </c>
      <c r="GM119">
        <v>9.06473E-2</v>
      </c>
      <c r="GN119">
        <v>9.2621300000000004E-2</v>
      </c>
      <c r="GO119">
        <v>9.30227E-2</v>
      </c>
      <c r="GP119">
        <v>8.68926E-2</v>
      </c>
      <c r="GQ119">
        <v>27187.1</v>
      </c>
      <c r="GR119">
        <v>24391.5</v>
      </c>
      <c r="GS119">
        <v>30127.599999999999</v>
      </c>
      <c r="GT119">
        <v>27643.8</v>
      </c>
      <c r="GU119">
        <v>35980.5</v>
      </c>
      <c r="GV119">
        <v>35222.800000000003</v>
      </c>
      <c r="GW119">
        <v>42764.5</v>
      </c>
      <c r="GX119">
        <v>41439.5</v>
      </c>
      <c r="GY119">
        <v>1.7766500000000001</v>
      </c>
      <c r="GZ119">
        <v>1.9347700000000001</v>
      </c>
      <c r="HA119">
        <v>5.63636E-2</v>
      </c>
      <c r="HB119">
        <v>0</v>
      </c>
      <c r="HC119">
        <v>22.067</v>
      </c>
      <c r="HD119">
        <v>999.9</v>
      </c>
      <c r="HE119">
        <v>54.4</v>
      </c>
      <c r="HF119">
        <v>26.8</v>
      </c>
      <c r="HG119">
        <v>19.128499999999999</v>
      </c>
      <c r="HH119">
        <v>60.501199999999997</v>
      </c>
      <c r="HI119">
        <v>11.6707</v>
      </c>
      <c r="HJ119">
        <v>1</v>
      </c>
      <c r="HK119">
        <v>-7.43674E-2</v>
      </c>
      <c r="HL119">
        <v>0.34845300000000001</v>
      </c>
      <c r="HM119">
        <v>20.356400000000001</v>
      </c>
      <c r="HN119">
        <v>5.2220800000000001</v>
      </c>
      <c r="HO119">
        <v>12.0068</v>
      </c>
      <c r="HP119">
        <v>4.9742499999999996</v>
      </c>
      <c r="HQ119">
        <v>3.2919200000000002</v>
      </c>
      <c r="HR119">
        <v>9999</v>
      </c>
      <c r="HS119">
        <v>9999</v>
      </c>
      <c r="HT119">
        <v>9999</v>
      </c>
      <c r="HU119">
        <v>999.9</v>
      </c>
      <c r="HV119">
        <v>1.8678300000000001</v>
      </c>
      <c r="HW119">
        <v>1.8591</v>
      </c>
      <c r="HX119">
        <v>1.85836</v>
      </c>
      <c r="HY119">
        <v>1.8604700000000001</v>
      </c>
      <c r="HZ119">
        <v>1.8647800000000001</v>
      </c>
      <c r="IA119">
        <v>1.86432</v>
      </c>
      <c r="IB119">
        <v>1.8665099999999999</v>
      </c>
      <c r="IC119">
        <v>1.8634500000000001</v>
      </c>
      <c r="ID119">
        <v>5</v>
      </c>
      <c r="IE119">
        <v>0</v>
      </c>
      <c r="IF119">
        <v>0</v>
      </c>
      <c r="IG119">
        <v>0</v>
      </c>
      <c r="IH119" t="s">
        <v>434</v>
      </c>
      <c r="II119" t="s">
        <v>435</v>
      </c>
      <c r="IJ119" t="s">
        <v>436</v>
      </c>
      <c r="IK119" t="s">
        <v>436</v>
      </c>
      <c r="IL119" t="s">
        <v>436</v>
      </c>
      <c r="IM119" t="s">
        <v>436</v>
      </c>
      <c r="IN119">
        <v>0</v>
      </c>
      <c r="IO119">
        <v>100</v>
      </c>
      <c r="IP119">
        <v>100</v>
      </c>
      <c r="IQ119">
        <v>0.46600000000000003</v>
      </c>
      <c r="IR119">
        <v>1.0999999999999999E-2</v>
      </c>
      <c r="IS119">
        <v>0.43885714285721628</v>
      </c>
      <c r="IT119">
        <v>0</v>
      </c>
      <c r="IU119">
        <v>0</v>
      </c>
      <c r="IV119">
        <v>0</v>
      </c>
      <c r="IW119">
        <v>9.2949999999998312E-3</v>
      </c>
      <c r="IX119">
        <v>0</v>
      </c>
      <c r="IY119">
        <v>0</v>
      </c>
      <c r="IZ119">
        <v>0</v>
      </c>
      <c r="JA119">
        <v>-1</v>
      </c>
      <c r="JB119">
        <v>-1</v>
      </c>
      <c r="JC119">
        <v>-1</v>
      </c>
      <c r="JD119">
        <v>-1</v>
      </c>
      <c r="JE119">
        <v>4.5999999999999996</v>
      </c>
      <c r="JF119">
        <v>4.7</v>
      </c>
      <c r="JG119">
        <v>0.155029</v>
      </c>
      <c r="JH119">
        <v>4.99756</v>
      </c>
      <c r="JI119">
        <v>1.4477500000000001</v>
      </c>
      <c r="JJ119">
        <v>2.3168899999999999</v>
      </c>
      <c r="JK119">
        <v>1.3952599999999999</v>
      </c>
      <c r="JL119">
        <v>2.5366200000000001</v>
      </c>
      <c r="JM119">
        <v>32.112400000000001</v>
      </c>
      <c r="JN119">
        <v>24.253900000000002</v>
      </c>
      <c r="JO119">
        <v>2</v>
      </c>
      <c r="JP119">
        <v>360.23500000000001</v>
      </c>
      <c r="JQ119">
        <v>502.964</v>
      </c>
      <c r="JR119">
        <v>21.9999</v>
      </c>
      <c r="JS119">
        <v>26.019500000000001</v>
      </c>
      <c r="JT119">
        <v>30.0002</v>
      </c>
      <c r="JU119">
        <v>26.282399999999999</v>
      </c>
      <c r="JV119">
        <v>26.313400000000001</v>
      </c>
      <c r="JW119">
        <v>-1</v>
      </c>
      <c r="JX119">
        <v>22.5075</v>
      </c>
      <c r="JY119">
        <v>72.675700000000006</v>
      </c>
      <c r="JZ119">
        <v>22</v>
      </c>
      <c r="KA119">
        <v>400</v>
      </c>
      <c r="KB119">
        <v>15.7159</v>
      </c>
      <c r="KC119">
        <v>101.05</v>
      </c>
      <c r="KD119">
        <v>100.68600000000001</v>
      </c>
    </row>
    <row r="120" spans="1:290" x14ac:dyDescent="0.35">
      <c r="A120">
        <v>102</v>
      </c>
      <c r="B120">
        <v>1717115830.5</v>
      </c>
      <c r="C120">
        <v>33000.5</v>
      </c>
      <c r="D120" t="s">
        <v>839</v>
      </c>
      <c r="E120" t="s">
        <v>840</v>
      </c>
      <c r="F120">
        <v>15</v>
      </c>
      <c r="G120">
        <v>1717115822.5</v>
      </c>
      <c r="H120">
        <f t="shared" si="50"/>
        <v>1.2781446002679124E-3</v>
      </c>
      <c r="I120">
        <f t="shared" si="51"/>
        <v>1.2781446002679124</v>
      </c>
      <c r="J120">
        <f t="shared" si="52"/>
        <v>8.9388692792298627</v>
      </c>
      <c r="K120">
        <f t="shared" si="53"/>
        <v>402.57225806451618</v>
      </c>
      <c r="L120">
        <f t="shared" si="54"/>
        <v>262.11496769574183</v>
      </c>
      <c r="M120">
        <f t="shared" si="55"/>
        <v>26.395012505652005</v>
      </c>
      <c r="N120">
        <f t="shared" si="56"/>
        <v>40.539080539558569</v>
      </c>
      <c r="O120">
        <f t="shared" si="57"/>
        <v>0.10853575832341326</v>
      </c>
      <c r="P120">
        <f t="shared" si="58"/>
        <v>2.9393247853824733</v>
      </c>
      <c r="Q120">
        <f t="shared" si="59"/>
        <v>0.106357452278906</v>
      </c>
      <c r="R120">
        <f t="shared" si="60"/>
        <v>6.66654785157937E-2</v>
      </c>
      <c r="S120">
        <f t="shared" si="61"/>
        <v>77.1701570815586</v>
      </c>
      <c r="T120">
        <f t="shared" si="62"/>
        <v>23.576108188695869</v>
      </c>
      <c r="U120">
        <f t="shared" si="63"/>
        <v>23.576108188695869</v>
      </c>
      <c r="V120">
        <f t="shared" si="64"/>
        <v>2.9195565888619353</v>
      </c>
      <c r="W120">
        <f t="shared" si="65"/>
        <v>59.949863906454169</v>
      </c>
      <c r="X120">
        <f t="shared" si="66"/>
        <v>1.737380720163348</v>
      </c>
      <c r="Y120">
        <f t="shared" si="67"/>
        <v>2.8980561538460847</v>
      </c>
      <c r="Z120">
        <f t="shared" si="68"/>
        <v>1.1821758686985873</v>
      </c>
      <c r="AA120">
        <f t="shared" si="69"/>
        <v>-56.366176871814936</v>
      </c>
      <c r="AB120">
        <f t="shared" si="70"/>
        <v>-19.427558111516895</v>
      </c>
      <c r="AC120">
        <f t="shared" si="71"/>
        <v>-1.3772761638213211</v>
      </c>
      <c r="AD120">
        <f t="shared" si="72"/>
        <v>-8.5406559455236675E-4</v>
      </c>
      <c r="AE120">
        <f t="shared" si="73"/>
        <v>8.9368414168734684</v>
      </c>
      <c r="AF120">
        <f t="shared" si="74"/>
        <v>1.2777135377955591</v>
      </c>
      <c r="AG120">
        <f t="shared" si="75"/>
        <v>8.9388692792298627</v>
      </c>
      <c r="AH120">
        <v>420.5095494541057</v>
      </c>
      <c r="AI120">
        <v>409.6171939393937</v>
      </c>
      <c r="AJ120">
        <v>3.7993847682957723E-5</v>
      </c>
      <c r="AK120">
        <v>67.054671014600018</v>
      </c>
      <c r="AL120">
        <f t="shared" si="76"/>
        <v>1.2781446002679124</v>
      </c>
      <c r="AM120">
        <v>15.74700656598378</v>
      </c>
      <c r="AN120">
        <v>17.253478181818171</v>
      </c>
      <c r="AO120">
        <v>-9.7353551176151146E-7</v>
      </c>
      <c r="AP120">
        <v>78.087886112258758</v>
      </c>
      <c r="AQ120">
        <v>119</v>
      </c>
      <c r="AR120">
        <v>24</v>
      </c>
      <c r="AS120">
        <f t="shared" si="77"/>
        <v>1</v>
      </c>
      <c r="AT120">
        <f t="shared" si="78"/>
        <v>0</v>
      </c>
      <c r="AU120">
        <f t="shared" si="79"/>
        <v>53809.396289140859</v>
      </c>
      <c r="AV120" t="s">
        <v>476</v>
      </c>
      <c r="AW120">
        <v>10253.9</v>
      </c>
      <c r="AX120">
        <v>1242.208461538462</v>
      </c>
      <c r="AY120">
        <v>6166.32</v>
      </c>
      <c r="AZ120">
        <f t="shared" si="80"/>
        <v>0.79854946523397063</v>
      </c>
      <c r="BA120">
        <v>-1.9353733883053861</v>
      </c>
      <c r="BB120" t="s">
        <v>841</v>
      </c>
      <c r="BC120">
        <v>10260.700000000001</v>
      </c>
      <c r="BD120">
        <v>2192.8863999999999</v>
      </c>
      <c r="BE120">
        <v>3588.8</v>
      </c>
      <c r="BF120">
        <f t="shared" si="81"/>
        <v>0.38896388765046819</v>
      </c>
      <c r="BG120">
        <v>0.5</v>
      </c>
      <c r="BH120">
        <f t="shared" si="82"/>
        <v>336.57395160529546</v>
      </c>
      <c r="BI120">
        <f t="shared" si="83"/>
        <v>8.9388692792298627</v>
      </c>
      <c r="BJ120">
        <f t="shared" si="84"/>
        <v>65.45755634913813</v>
      </c>
      <c r="BK120">
        <f t="shared" si="85"/>
        <v>3.2308628209849144E-2</v>
      </c>
      <c r="BL120">
        <f t="shared" si="86"/>
        <v>0.7182122157824341</v>
      </c>
      <c r="BM120">
        <f t="shared" si="87"/>
        <v>1085.1974925629104</v>
      </c>
      <c r="BN120" t="s">
        <v>431</v>
      </c>
      <c r="BO120">
        <v>0</v>
      </c>
      <c r="BP120">
        <f t="shared" si="88"/>
        <v>1085.1974925629104</v>
      </c>
      <c r="BQ120">
        <f t="shared" si="89"/>
        <v>0.69761550028897945</v>
      </c>
      <c r="BR120">
        <f t="shared" si="90"/>
        <v>0.55756199151157648</v>
      </c>
      <c r="BS120">
        <f t="shared" si="91"/>
        <v>0.50727373650750585</v>
      </c>
      <c r="BT120">
        <f t="shared" si="92"/>
        <v>0.59486859008925896</v>
      </c>
      <c r="BU120">
        <f t="shared" si="93"/>
        <v>0.52344874397489904</v>
      </c>
      <c r="BV120">
        <f t="shared" si="94"/>
        <v>0.27592166887292729</v>
      </c>
      <c r="BW120">
        <f t="shared" si="95"/>
        <v>0.72407833112707265</v>
      </c>
      <c r="DF120">
        <f t="shared" si="96"/>
        <v>399.98506451612911</v>
      </c>
      <c r="DG120">
        <f t="shared" si="97"/>
        <v>336.57395160529546</v>
      </c>
      <c r="DH120">
        <f t="shared" si="98"/>
        <v>0.84146629827905328</v>
      </c>
      <c r="DI120">
        <f t="shared" si="99"/>
        <v>0.19293259655810666</v>
      </c>
      <c r="DJ120">
        <v>1717115822.5</v>
      </c>
      <c r="DK120">
        <v>402.57225806451618</v>
      </c>
      <c r="DL120">
        <v>413.90735483870969</v>
      </c>
      <c r="DM120">
        <v>17.253012903225809</v>
      </c>
      <c r="DN120">
        <v>15.74705483870968</v>
      </c>
      <c r="DO120">
        <v>402.06825806451621</v>
      </c>
      <c r="DP120">
        <v>17.24201290322581</v>
      </c>
      <c r="DQ120">
        <v>500.28051612903232</v>
      </c>
      <c r="DR120">
        <v>100.6000967741935</v>
      </c>
      <c r="DS120">
        <v>0.1000377419354839</v>
      </c>
      <c r="DT120">
        <v>23.453509677419351</v>
      </c>
      <c r="DU120">
        <v>23.003083870967739</v>
      </c>
      <c r="DV120">
        <v>999.90000000000032</v>
      </c>
      <c r="DW120">
        <v>0</v>
      </c>
      <c r="DX120">
        <v>0</v>
      </c>
      <c r="DY120">
        <v>9995.8441935483879</v>
      </c>
      <c r="DZ120">
        <v>0</v>
      </c>
      <c r="EA120">
        <v>0.27698600000000012</v>
      </c>
      <c r="EB120">
        <v>-11.373406451612899</v>
      </c>
      <c r="EC120">
        <v>409.60096774193539</v>
      </c>
      <c r="ED120">
        <v>420.52951612903229</v>
      </c>
      <c r="EE120">
        <v>1.5063719354838709</v>
      </c>
      <c r="EF120">
        <v>413.90735483870969</v>
      </c>
      <c r="EG120">
        <v>15.74705483870968</v>
      </c>
      <c r="EH120">
        <v>1.735695806451613</v>
      </c>
      <c r="EI120">
        <v>1.584154838709678</v>
      </c>
      <c r="EJ120">
        <v>15.219406451612899</v>
      </c>
      <c r="EK120">
        <v>13.80552258064516</v>
      </c>
      <c r="EL120">
        <v>399.98506451612911</v>
      </c>
      <c r="EM120">
        <v>0.95002135483870942</v>
      </c>
      <c r="EN120">
        <v>4.9978870967741923E-2</v>
      </c>
      <c r="EO120">
        <v>0</v>
      </c>
      <c r="EP120">
        <v>2192.862258064516</v>
      </c>
      <c r="EQ120">
        <v>8.8681199999999976</v>
      </c>
      <c r="ER120">
        <v>4817.4212903225816</v>
      </c>
      <c r="ES120">
        <v>3375.2964516129032</v>
      </c>
      <c r="ET120">
        <v>36.630935483870957</v>
      </c>
      <c r="EU120">
        <v>39.054225806451598</v>
      </c>
      <c r="EV120">
        <v>37.822161290322569</v>
      </c>
      <c r="EW120">
        <v>39.896903225806447</v>
      </c>
      <c r="EX120">
        <v>39.318354838709674</v>
      </c>
      <c r="EY120">
        <v>371.56870967741941</v>
      </c>
      <c r="EZ120">
        <v>19.54999999999999</v>
      </c>
      <c r="FA120">
        <v>0</v>
      </c>
      <c r="FB120">
        <v>299.20000004768372</v>
      </c>
      <c r="FC120">
        <v>0</v>
      </c>
      <c r="FD120">
        <v>2192.8863999999999</v>
      </c>
      <c r="FE120">
        <v>3.030000002709428</v>
      </c>
      <c r="FF120">
        <v>-0.62769224587464778</v>
      </c>
      <c r="FG120">
        <v>4817.3627999999999</v>
      </c>
      <c r="FH120">
        <v>15</v>
      </c>
      <c r="FI120">
        <v>1717115851</v>
      </c>
      <c r="FJ120" t="s">
        <v>842</v>
      </c>
      <c r="FK120">
        <v>1717115851</v>
      </c>
      <c r="FL120">
        <v>1717115850.5</v>
      </c>
      <c r="FM120">
        <v>105</v>
      </c>
      <c r="FN120">
        <v>3.7999999999999999E-2</v>
      </c>
      <c r="FO120">
        <v>-1E-3</v>
      </c>
      <c r="FP120">
        <v>0.504</v>
      </c>
      <c r="FQ120">
        <v>1.0999999999999999E-2</v>
      </c>
      <c r="FR120">
        <v>414</v>
      </c>
      <c r="FS120">
        <v>16</v>
      </c>
      <c r="FT120">
        <v>0.31</v>
      </c>
      <c r="FU120">
        <v>0.05</v>
      </c>
      <c r="FV120">
        <v>-11.364965</v>
      </c>
      <c r="FW120">
        <v>-4.2490806754219172E-2</v>
      </c>
      <c r="FX120">
        <v>3.1682128637451221E-2</v>
      </c>
      <c r="FY120">
        <v>1</v>
      </c>
      <c r="FZ120">
        <v>402.53289322416549</v>
      </c>
      <c r="GA120">
        <v>0.1241611842033277</v>
      </c>
      <c r="GB120">
        <v>1.8380154001421099E-2</v>
      </c>
      <c r="GC120">
        <v>1</v>
      </c>
      <c r="GD120">
        <v>1.50623975</v>
      </c>
      <c r="GE120">
        <v>9.7317073170479699E-4</v>
      </c>
      <c r="GF120">
        <v>5.9877578232591364E-4</v>
      </c>
      <c r="GG120">
        <v>1</v>
      </c>
      <c r="GH120">
        <v>3</v>
      </c>
      <c r="GI120">
        <v>3</v>
      </c>
      <c r="GJ120" t="s">
        <v>433</v>
      </c>
      <c r="GK120">
        <v>2.99248</v>
      </c>
      <c r="GL120">
        <v>2.7465299999999999</v>
      </c>
      <c r="GM120">
        <v>9.0648400000000004E-2</v>
      </c>
      <c r="GN120">
        <v>9.2604300000000001E-2</v>
      </c>
      <c r="GO120">
        <v>9.2896000000000006E-2</v>
      </c>
      <c r="GP120">
        <v>8.6749800000000002E-2</v>
      </c>
      <c r="GQ120">
        <v>27187.9</v>
      </c>
      <c r="GR120">
        <v>24392.9</v>
      </c>
      <c r="GS120">
        <v>30128.5</v>
      </c>
      <c r="GT120">
        <v>27644.799999999999</v>
      </c>
      <c r="GU120">
        <v>35986.699999999997</v>
      </c>
      <c r="GV120">
        <v>35229.5</v>
      </c>
      <c r="GW120">
        <v>42765.9</v>
      </c>
      <c r="GX120">
        <v>41440.9</v>
      </c>
      <c r="GY120">
        <v>1.77833</v>
      </c>
      <c r="GZ120">
        <v>1.93475</v>
      </c>
      <c r="HA120">
        <v>5.7313599999999999E-2</v>
      </c>
      <c r="HB120">
        <v>0</v>
      </c>
      <c r="HC120">
        <v>22.070699999999999</v>
      </c>
      <c r="HD120">
        <v>999.9</v>
      </c>
      <c r="HE120">
        <v>54.2</v>
      </c>
      <c r="HF120">
        <v>26.8</v>
      </c>
      <c r="HG120">
        <v>19.0581</v>
      </c>
      <c r="HH120">
        <v>60.6511</v>
      </c>
      <c r="HI120">
        <v>11.1899</v>
      </c>
      <c r="HJ120">
        <v>1</v>
      </c>
      <c r="HK120">
        <v>-7.5642799999999996E-2</v>
      </c>
      <c r="HL120">
        <v>0.33271200000000001</v>
      </c>
      <c r="HM120">
        <v>20.356400000000001</v>
      </c>
      <c r="HN120">
        <v>5.2231300000000003</v>
      </c>
      <c r="HO120">
        <v>12.0085</v>
      </c>
      <c r="HP120">
        <v>4.9736500000000001</v>
      </c>
      <c r="HQ120">
        <v>3.2919800000000001</v>
      </c>
      <c r="HR120">
        <v>9999</v>
      </c>
      <c r="HS120">
        <v>9999</v>
      </c>
      <c r="HT120">
        <v>9999</v>
      </c>
      <c r="HU120">
        <v>999.9</v>
      </c>
      <c r="HV120">
        <v>1.8678300000000001</v>
      </c>
      <c r="HW120">
        <v>1.8591299999999999</v>
      </c>
      <c r="HX120">
        <v>1.8583700000000001</v>
      </c>
      <c r="HY120">
        <v>1.8605</v>
      </c>
      <c r="HZ120">
        <v>1.8647800000000001</v>
      </c>
      <c r="IA120">
        <v>1.86433</v>
      </c>
      <c r="IB120">
        <v>1.8665700000000001</v>
      </c>
      <c r="IC120">
        <v>1.8635600000000001</v>
      </c>
      <c r="ID120">
        <v>5</v>
      </c>
      <c r="IE120">
        <v>0</v>
      </c>
      <c r="IF120">
        <v>0</v>
      </c>
      <c r="IG120">
        <v>0</v>
      </c>
      <c r="IH120" t="s">
        <v>434</v>
      </c>
      <c r="II120" t="s">
        <v>435</v>
      </c>
      <c r="IJ120" t="s">
        <v>436</v>
      </c>
      <c r="IK120" t="s">
        <v>436</v>
      </c>
      <c r="IL120" t="s">
        <v>436</v>
      </c>
      <c r="IM120" t="s">
        <v>436</v>
      </c>
      <c r="IN120">
        <v>0</v>
      </c>
      <c r="IO120">
        <v>100</v>
      </c>
      <c r="IP120">
        <v>100</v>
      </c>
      <c r="IQ120">
        <v>0.504</v>
      </c>
      <c r="IR120">
        <v>1.0999999999999999E-2</v>
      </c>
      <c r="IS120">
        <v>0.46564999999998241</v>
      </c>
      <c r="IT120">
        <v>0</v>
      </c>
      <c r="IU120">
        <v>0</v>
      </c>
      <c r="IV120">
        <v>0</v>
      </c>
      <c r="IW120">
        <v>1.1410000000003249E-2</v>
      </c>
      <c r="IX120">
        <v>0</v>
      </c>
      <c r="IY120">
        <v>0</v>
      </c>
      <c r="IZ120">
        <v>0</v>
      </c>
      <c r="JA120">
        <v>-1</v>
      </c>
      <c r="JB120">
        <v>-1</v>
      </c>
      <c r="JC120">
        <v>-1</v>
      </c>
      <c r="JD120">
        <v>-1</v>
      </c>
      <c r="JE120">
        <v>4.5999999999999996</v>
      </c>
      <c r="JF120">
        <v>4.7</v>
      </c>
      <c r="JG120">
        <v>0.155029</v>
      </c>
      <c r="JH120">
        <v>4.99756</v>
      </c>
      <c r="JI120">
        <v>1.4477500000000001</v>
      </c>
      <c r="JJ120">
        <v>2.3156699999999999</v>
      </c>
      <c r="JK120">
        <v>1.3964799999999999</v>
      </c>
      <c r="JL120">
        <v>2.4011200000000001</v>
      </c>
      <c r="JM120">
        <v>32.112400000000001</v>
      </c>
      <c r="JN120">
        <v>24.245100000000001</v>
      </c>
      <c r="JO120">
        <v>2</v>
      </c>
      <c r="JP120">
        <v>360.959</v>
      </c>
      <c r="JQ120">
        <v>502.82799999999997</v>
      </c>
      <c r="JR120">
        <v>21.9999</v>
      </c>
      <c r="JS120">
        <v>26.004200000000001</v>
      </c>
      <c r="JT120">
        <v>30</v>
      </c>
      <c r="JU120">
        <v>26.269100000000002</v>
      </c>
      <c r="JV120">
        <v>26.3001</v>
      </c>
      <c r="JW120">
        <v>-1</v>
      </c>
      <c r="JX120">
        <v>22.601900000000001</v>
      </c>
      <c r="JY120">
        <v>72.496600000000001</v>
      </c>
      <c r="JZ120">
        <v>22</v>
      </c>
      <c r="KA120">
        <v>400</v>
      </c>
      <c r="KB120">
        <v>15.746700000000001</v>
      </c>
      <c r="KC120">
        <v>101.053</v>
      </c>
      <c r="KD120">
        <v>100.68899999999999</v>
      </c>
    </row>
    <row r="121" spans="1:290" x14ac:dyDescent="0.35">
      <c r="A121">
        <v>103</v>
      </c>
      <c r="B121">
        <v>1717116130.5</v>
      </c>
      <c r="C121">
        <v>33300.5</v>
      </c>
      <c r="D121" t="s">
        <v>843</v>
      </c>
      <c r="E121" t="s">
        <v>844</v>
      </c>
      <c r="F121">
        <v>15</v>
      </c>
      <c r="G121">
        <v>1717116122.75</v>
      </c>
      <c r="H121">
        <f t="shared" si="50"/>
        <v>1.2592072090104717E-3</v>
      </c>
      <c r="I121">
        <f t="shared" si="51"/>
        <v>1.2592072090104718</v>
      </c>
      <c r="J121">
        <f t="shared" si="52"/>
        <v>8.9116045237936508</v>
      </c>
      <c r="K121">
        <f t="shared" si="53"/>
        <v>402.49563333333327</v>
      </c>
      <c r="L121">
        <f t="shared" si="54"/>
        <v>261.78134453569567</v>
      </c>
      <c r="M121">
        <f t="shared" si="55"/>
        <v>26.362167051170566</v>
      </c>
      <c r="N121">
        <f t="shared" si="56"/>
        <v>40.532518243878123</v>
      </c>
      <c r="O121">
        <f t="shared" si="57"/>
        <v>0.10793409832869845</v>
      </c>
      <c r="P121">
        <f t="shared" si="58"/>
        <v>2.9423025980639235</v>
      </c>
      <c r="Q121">
        <f t="shared" si="59"/>
        <v>0.10578175120427585</v>
      </c>
      <c r="R121">
        <f t="shared" si="60"/>
        <v>6.6303399485372408E-2</v>
      </c>
      <c r="S121">
        <f t="shared" si="61"/>
        <v>77.176668215558308</v>
      </c>
      <c r="T121">
        <f t="shared" si="62"/>
        <v>23.508493992608624</v>
      </c>
      <c r="U121">
        <f t="shared" si="63"/>
        <v>23.508493992608624</v>
      </c>
      <c r="V121">
        <f t="shared" si="64"/>
        <v>2.9076817154727523</v>
      </c>
      <c r="W121">
        <f t="shared" si="65"/>
        <v>60.184544982309198</v>
      </c>
      <c r="X121">
        <f t="shared" si="66"/>
        <v>1.736573239755107</v>
      </c>
      <c r="Y121">
        <f t="shared" si="67"/>
        <v>2.8854139219056321</v>
      </c>
      <c r="Z121">
        <f t="shared" si="68"/>
        <v>1.1711084757176453</v>
      </c>
      <c r="AA121">
        <f t="shared" si="69"/>
        <v>-55.5310379173618</v>
      </c>
      <c r="AB121">
        <f t="shared" si="70"/>
        <v>-20.215856556670694</v>
      </c>
      <c r="AC121">
        <f t="shared" si="71"/>
        <v>-1.430696211003859</v>
      </c>
      <c r="AD121">
        <f t="shared" si="72"/>
        <v>-9.2246947804852653E-4</v>
      </c>
      <c r="AE121">
        <f t="shared" si="73"/>
        <v>8.9062901439830444</v>
      </c>
      <c r="AF121">
        <f t="shared" si="74"/>
        <v>1.2611876233888122</v>
      </c>
      <c r="AG121">
        <f t="shared" si="75"/>
        <v>8.9116045237936508</v>
      </c>
      <c r="AH121">
        <v>420.40683631631509</v>
      </c>
      <c r="AI121">
        <v>409.54829090909101</v>
      </c>
      <c r="AJ121">
        <v>-1.276618697386408E-4</v>
      </c>
      <c r="AK121">
        <v>67.057662334037857</v>
      </c>
      <c r="AL121">
        <f t="shared" si="76"/>
        <v>1.2592072090104718</v>
      </c>
      <c r="AM121">
        <v>15.759520651835521</v>
      </c>
      <c r="AN121">
        <v>17.243706060606058</v>
      </c>
      <c r="AO121">
        <v>2.4275517580604169E-7</v>
      </c>
      <c r="AP121">
        <v>78.105162400668746</v>
      </c>
      <c r="AQ121">
        <v>120</v>
      </c>
      <c r="AR121">
        <v>24</v>
      </c>
      <c r="AS121">
        <f t="shared" si="77"/>
        <v>1</v>
      </c>
      <c r="AT121">
        <f t="shared" si="78"/>
        <v>0</v>
      </c>
      <c r="AU121">
        <f t="shared" si="79"/>
        <v>53910.132157593842</v>
      </c>
      <c r="AV121" t="s">
        <v>476</v>
      </c>
      <c r="AW121">
        <v>10253.9</v>
      </c>
      <c r="AX121">
        <v>1242.208461538462</v>
      </c>
      <c r="AY121">
        <v>6166.32</v>
      </c>
      <c r="AZ121">
        <f t="shared" si="80"/>
        <v>0.79854946523397063</v>
      </c>
      <c r="BA121">
        <v>-1.9353733883053861</v>
      </c>
      <c r="BB121" t="s">
        <v>845</v>
      </c>
      <c r="BC121">
        <v>10266.799999999999</v>
      </c>
      <c r="BD121">
        <v>2201.023461538462</v>
      </c>
      <c r="BE121">
        <v>3590.86</v>
      </c>
      <c r="BF121">
        <f t="shared" si="81"/>
        <v>0.38704837795445601</v>
      </c>
      <c r="BG121">
        <v>0.5</v>
      </c>
      <c r="BH121">
        <f t="shared" si="82"/>
        <v>336.59844127444586</v>
      </c>
      <c r="BI121">
        <f t="shared" si="83"/>
        <v>8.9116045237936508</v>
      </c>
      <c r="BJ121">
        <f t="shared" si="84"/>
        <v>65.139940358636238</v>
      </c>
      <c r="BK121">
        <f t="shared" si="85"/>
        <v>3.2225276715571426E-2</v>
      </c>
      <c r="BL121">
        <f t="shared" si="86"/>
        <v>0.71722651398272264</v>
      </c>
      <c r="BM121">
        <f t="shared" si="87"/>
        <v>1085.3857761216973</v>
      </c>
      <c r="BN121" t="s">
        <v>431</v>
      </c>
      <c r="BO121">
        <v>0</v>
      </c>
      <c r="BP121">
        <f t="shared" si="88"/>
        <v>1085.3857761216973</v>
      </c>
      <c r="BQ121">
        <f t="shared" si="89"/>
        <v>0.69773653773143551</v>
      </c>
      <c r="BR121">
        <f t="shared" si="90"/>
        <v>0.55471995090421089</v>
      </c>
      <c r="BS121">
        <f t="shared" si="91"/>
        <v>0.50688709723821967</v>
      </c>
      <c r="BT121">
        <f t="shared" si="92"/>
        <v>0.59175936306495991</v>
      </c>
      <c r="BU121">
        <f t="shared" si="93"/>
        <v>0.52303039439367816</v>
      </c>
      <c r="BV121">
        <f t="shared" si="94"/>
        <v>0.27354780853699479</v>
      </c>
      <c r="BW121">
        <f t="shared" si="95"/>
        <v>0.72645219146300521</v>
      </c>
      <c r="DF121">
        <f t="shared" si="96"/>
        <v>400.01356666666669</v>
      </c>
      <c r="DG121">
        <f t="shared" si="97"/>
        <v>336.59844127444586</v>
      </c>
      <c r="DH121">
        <f t="shared" si="98"/>
        <v>0.8414675634112555</v>
      </c>
      <c r="DI121">
        <f t="shared" si="99"/>
        <v>0.19293512682251102</v>
      </c>
      <c r="DJ121">
        <v>1717116122.75</v>
      </c>
      <c r="DK121">
        <v>402.49563333333327</v>
      </c>
      <c r="DL121">
        <v>413.78619999999989</v>
      </c>
      <c r="DM121">
        <v>17.244503333333331</v>
      </c>
      <c r="DN121">
        <v>15.757983333333341</v>
      </c>
      <c r="DO121">
        <v>401.99663333333319</v>
      </c>
      <c r="DP121">
        <v>17.234503333333329</v>
      </c>
      <c r="DQ121">
        <v>500.27140000000003</v>
      </c>
      <c r="DR121">
        <v>100.6031</v>
      </c>
      <c r="DS121">
        <v>9.990119333333336E-2</v>
      </c>
      <c r="DT121">
        <v>23.381049999999998</v>
      </c>
      <c r="DU121">
        <v>22.969693333333328</v>
      </c>
      <c r="DV121">
        <v>999.9000000000002</v>
      </c>
      <c r="DW121">
        <v>0</v>
      </c>
      <c r="DX121">
        <v>0</v>
      </c>
      <c r="DY121">
        <v>10012.49333333333</v>
      </c>
      <c r="DZ121">
        <v>0</v>
      </c>
      <c r="EA121">
        <v>0.27698600000000012</v>
      </c>
      <c r="EB121">
        <v>-11.28564666666667</v>
      </c>
      <c r="EC121">
        <v>409.56346666666673</v>
      </c>
      <c r="ED121">
        <v>420.41103333333342</v>
      </c>
      <c r="EE121">
        <v>1.4871833333333331</v>
      </c>
      <c r="EF121">
        <v>413.78619999999989</v>
      </c>
      <c r="EG121">
        <v>15.757983333333341</v>
      </c>
      <c r="EH121">
        <v>1.734917</v>
      </c>
      <c r="EI121">
        <v>1.585301333333333</v>
      </c>
      <c r="EJ121">
        <v>15.21242333333333</v>
      </c>
      <c r="EK121">
        <v>13.81667</v>
      </c>
      <c r="EL121">
        <v>400.01356666666669</v>
      </c>
      <c r="EM121">
        <v>0.94997963333333335</v>
      </c>
      <c r="EN121">
        <v>5.0020463333333313E-2</v>
      </c>
      <c r="EO121">
        <v>0</v>
      </c>
      <c r="EP121">
        <v>2201.0039999999999</v>
      </c>
      <c r="EQ121">
        <v>8.8681199999999993</v>
      </c>
      <c r="ER121">
        <v>4815.4096666666674</v>
      </c>
      <c r="ES121">
        <v>3375.4983333333339</v>
      </c>
      <c r="ET121">
        <v>35.434933333333333</v>
      </c>
      <c r="EU121">
        <v>37.622899999999987</v>
      </c>
      <c r="EV121">
        <v>36.576699999999988</v>
      </c>
      <c r="EW121">
        <v>37.676666666666662</v>
      </c>
      <c r="EX121">
        <v>38.014466666666657</v>
      </c>
      <c r="EY121">
        <v>371.58033333333327</v>
      </c>
      <c r="EZ121">
        <v>19.568333333333339</v>
      </c>
      <c r="FA121">
        <v>0</v>
      </c>
      <c r="FB121">
        <v>299.60000014305109</v>
      </c>
      <c r="FC121">
        <v>0</v>
      </c>
      <c r="FD121">
        <v>2201.023461538462</v>
      </c>
      <c r="FE121">
        <v>3.966153851662348</v>
      </c>
      <c r="FF121">
        <v>8.292307721410701</v>
      </c>
      <c r="FG121">
        <v>4815.3680769230768</v>
      </c>
      <c r="FH121">
        <v>15</v>
      </c>
      <c r="FI121">
        <v>1717116152</v>
      </c>
      <c r="FJ121" t="s">
        <v>846</v>
      </c>
      <c r="FK121">
        <v>1717116149.5</v>
      </c>
      <c r="FL121">
        <v>1717116152</v>
      </c>
      <c r="FM121">
        <v>106</v>
      </c>
      <c r="FN121">
        <v>-5.0000000000000001E-3</v>
      </c>
      <c r="FO121">
        <v>-1E-3</v>
      </c>
      <c r="FP121">
        <v>0.499</v>
      </c>
      <c r="FQ121">
        <v>0.01</v>
      </c>
      <c r="FR121">
        <v>414</v>
      </c>
      <c r="FS121">
        <v>16</v>
      </c>
      <c r="FT121">
        <v>0.18</v>
      </c>
      <c r="FU121">
        <v>7.0000000000000007E-2</v>
      </c>
      <c r="FV121">
        <v>-11.287865</v>
      </c>
      <c r="FW121">
        <v>0.15929831144465051</v>
      </c>
      <c r="FX121">
        <v>2.5493710498866281E-2</v>
      </c>
      <c r="FY121">
        <v>1</v>
      </c>
      <c r="FZ121">
        <v>402.49805460765799</v>
      </c>
      <c r="GA121">
        <v>0.18817767756422479</v>
      </c>
      <c r="GB121">
        <v>1.7507500317333901E-2</v>
      </c>
      <c r="GC121">
        <v>1</v>
      </c>
      <c r="GD121">
        <v>1.4876685000000001</v>
      </c>
      <c r="GE121">
        <v>-1.018063789869181E-2</v>
      </c>
      <c r="GF121">
        <v>1.207465423935608E-3</v>
      </c>
      <c r="GG121">
        <v>1</v>
      </c>
      <c r="GH121">
        <v>3</v>
      </c>
      <c r="GI121">
        <v>3</v>
      </c>
      <c r="GJ121" t="s">
        <v>433</v>
      </c>
      <c r="GK121">
        <v>2.9925000000000002</v>
      </c>
      <c r="GL121">
        <v>2.74668</v>
      </c>
      <c r="GM121">
        <v>9.0641700000000006E-2</v>
      </c>
      <c r="GN121">
        <v>9.2595899999999995E-2</v>
      </c>
      <c r="GO121">
        <v>9.2865699999999995E-2</v>
      </c>
      <c r="GP121">
        <v>8.6800699999999995E-2</v>
      </c>
      <c r="GQ121">
        <v>27187.5</v>
      </c>
      <c r="GR121">
        <v>24393</v>
      </c>
      <c r="GS121">
        <v>30127.8</v>
      </c>
      <c r="GT121">
        <v>27644.7</v>
      </c>
      <c r="GU121">
        <v>35986.800000000003</v>
      </c>
      <c r="GV121">
        <v>35227.300000000003</v>
      </c>
      <c r="GW121">
        <v>42764.5</v>
      </c>
      <c r="GX121">
        <v>41440.6</v>
      </c>
      <c r="GY121">
        <v>1.7770999999999999</v>
      </c>
      <c r="GZ121">
        <v>1.93475</v>
      </c>
      <c r="HA121">
        <v>5.7630199999999999E-2</v>
      </c>
      <c r="HB121">
        <v>0</v>
      </c>
      <c r="HC121">
        <v>22.018599999999999</v>
      </c>
      <c r="HD121">
        <v>999.9</v>
      </c>
      <c r="HE121">
        <v>54.2</v>
      </c>
      <c r="HF121">
        <v>26.8</v>
      </c>
      <c r="HG121">
        <v>19.057300000000001</v>
      </c>
      <c r="HH121">
        <v>60.351100000000002</v>
      </c>
      <c r="HI121">
        <v>10.9415</v>
      </c>
      <c r="HJ121">
        <v>1</v>
      </c>
      <c r="HK121">
        <v>-7.6511700000000002E-2</v>
      </c>
      <c r="HL121">
        <v>0.3372</v>
      </c>
      <c r="HM121">
        <v>20.356400000000001</v>
      </c>
      <c r="HN121">
        <v>5.2222299999999997</v>
      </c>
      <c r="HO121">
        <v>12.0082</v>
      </c>
      <c r="HP121">
        <v>4.9737999999999998</v>
      </c>
      <c r="HQ121">
        <v>3.2919499999999999</v>
      </c>
      <c r="HR121">
        <v>9999</v>
      </c>
      <c r="HS121">
        <v>9999</v>
      </c>
      <c r="HT121">
        <v>9999</v>
      </c>
      <c r="HU121">
        <v>999.9</v>
      </c>
      <c r="HV121">
        <v>1.8678300000000001</v>
      </c>
      <c r="HW121">
        <v>1.8591299999999999</v>
      </c>
      <c r="HX121">
        <v>1.85836</v>
      </c>
      <c r="HY121">
        <v>1.8605</v>
      </c>
      <c r="HZ121">
        <v>1.8647800000000001</v>
      </c>
      <c r="IA121">
        <v>1.86432</v>
      </c>
      <c r="IB121">
        <v>1.86653</v>
      </c>
      <c r="IC121">
        <v>1.8635299999999999</v>
      </c>
      <c r="ID121">
        <v>5</v>
      </c>
      <c r="IE121">
        <v>0</v>
      </c>
      <c r="IF121">
        <v>0</v>
      </c>
      <c r="IG121">
        <v>0</v>
      </c>
      <c r="IH121" t="s">
        <v>434</v>
      </c>
      <c r="II121" t="s">
        <v>435</v>
      </c>
      <c r="IJ121" t="s">
        <v>436</v>
      </c>
      <c r="IK121" t="s">
        <v>436</v>
      </c>
      <c r="IL121" t="s">
        <v>436</v>
      </c>
      <c r="IM121" t="s">
        <v>436</v>
      </c>
      <c r="IN121">
        <v>0</v>
      </c>
      <c r="IO121">
        <v>100</v>
      </c>
      <c r="IP121">
        <v>100</v>
      </c>
      <c r="IQ121">
        <v>0.499</v>
      </c>
      <c r="IR121">
        <v>0.01</v>
      </c>
      <c r="IS121">
        <v>0.50390476190489153</v>
      </c>
      <c r="IT121">
        <v>0</v>
      </c>
      <c r="IU121">
        <v>0</v>
      </c>
      <c r="IV121">
        <v>0</v>
      </c>
      <c r="IW121">
        <v>1.0654999999999861E-2</v>
      </c>
      <c r="IX121">
        <v>0</v>
      </c>
      <c r="IY121">
        <v>0</v>
      </c>
      <c r="IZ121">
        <v>0</v>
      </c>
      <c r="JA121">
        <v>-1</v>
      </c>
      <c r="JB121">
        <v>-1</v>
      </c>
      <c r="JC121">
        <v>-1</v>
      </c>
      <c r="JD121">
        <v>-1</v>
      </c>
      <c r="JE121">
        <v>4.7</v>
      </c>
      <c r="JF121">
        <v>4.7</v>
      </c>
      <c r="JG121">
        <v>0.155029</v>
      </c>
      <c r="JH121">
        <v>4.99756</v>
      </c>
      <c r="JI121">
        <v>1.4489700000000001</v>
      </c>
      <c r="JJ121">
        <v>2.3156699999999999</v>
      </c>
      <c r="JK121">
        <v>1.3964799999999999</v>
      </c>
      <c r="JL121">
        <v>2.36572</v>
      </c>
      <c r="JM121">
        <v>32.112400000000001</v>
      </c>
      <c r="JN121">
        <v>24.245100000000001</v>
      </c>
      <c r="JO121">
        <v>2</v>
      </c>
      <c r="JP121">
        <v>360.31599999999997</v>
      </c>
      <c r="JQ121">
        <v>502.73</v>
      </c>
      <c r="JR121">
        <v>22</v>
      </c>
      <c r="JS121">
        <v>25.996500000000001</v>
      </c>
      <c r="JT121">
        <v>30</v>
      </c>
      <c r="JU121">
        <v>26.2591</v>
      </c>
      <c r="JV121">
        <v>26.289100000000001</v>
      </c>
      <c r="JW121">
        <v>-1</v>
      </c>
      <c r="JX121">
        <v>22.581600000000002</v>
      </c>
      <c r="JY121">
        <v>72.7804</v>
      </c>
      <c r="JZ121">
        <v>22</v>
      </c>
      <c r="KA121">
        <v>400</v>
      </c>
      <c r="KB121">
        <v>15.7379</v>
      </c>
      <c r="KC121">
        <v>101.05</v>
      </c>
      <c r="KD121">
        <v>100.68899999999999</v>
      </c>
    </row>
    <row r="122" spans="1:290" x14ac:dyDescent="0.35">
      <c r="A122">
        <v>104</v>
      </c>
      <c r="B122">
        <v>1717116430.5</v>
      </c>
      <c r="C122">
        <v>33600.5</v>
      </c>
      <c r="D122" t="s">
        <v>847</v>
      </c>
      <c r="E122" t="s">
        <v>848</v>
      </c>
      <c r="F122">
        <v>15</v>
      </c>
      <c r="G122">
        <v>1717116422.75</v>
      </c>
      <c r="H122">
        <f t="shared" si="50"/>
        <v>1.259090621617272E-3</v>
      </c>
      <c r="I122">
        <f t="shared" si="51"/>
        <v>1.2590906216172719</v>
      </c>
      <c r="J122">
        <f t="shared" si="52"/>
        <v>8.9713512754521823</v>
      </c>
      <c r="K122">
        <f t="shared" si="53"/>
        <v>402.42993333333328</v>
      </c>
      <c r="L122">
        <f t="shared" si="54"/>
        <v>259.21039197970754</v>
      </c>
      <c r="M122">
        <f t="shared" si="55"/>
        <v>26.103686928387919</v>
      </c>
      <c r="N122">
        <f t="shared" si="56"/>
        <v>40.526558021515349</v>
      </c>
      <c r="O122">
        <f t="shared" si="57"/>
        <v>0.10668690474271465</v>
      </c>
      <c r="P122">
        <f t="shared" si="58"/>
        <v>2.9388371344975139</v>
      </c>
      <c r="Q122">
        <f t="shared" si="59"/>
        <v>0.10458106165724805</v>
      </c>
      <c r="R122">
        <f t="shared" si="60"/>
        <v>6.5548903110331361E-2</v>
      </c>
      <c r="S122">
        <f t="shared" si="61"/>
        <v>77.174553192326172</v>
      </c>
      <c r="T122">
        <f t="shared" si="62"/>
        <v>23.565670637470085</v>
      </c>
      <c r="U122">
        <f t="shared" si="63"/>
        <v>23.565670637470085</v>
      </c>
      <c r="V122">
        <f t="shared" si="64"/>
        <v>2.9177207102028055</v>
      </c>
      <c r="W122">
        <f t="shared" si="65"/>
        <v>59.86468816763292</v>
      </c>
      <c r="X122">
        <f t="shared" si="66"/>
        <v>1.7332975652003086</v>
      </c>
      <c r="Y122">
        <f t="shared" si="67"/>
        <v>2.895358880592068</v>
      </c>
      <c r="Z122">
        <f t="shared" si="68"/>
        <v>1.1844231450024969</v>
      </c>
      <c r="AA122">
        <f t="shared" si="69"/>
        <v>-55.525896413321696</v>
      </c>
      <c r="AB122">
        <f t="shared" si="70"/>
        <v>-20.216336648360596</v>
      </c>
      <c r="AC122">
        <f t="shared" si="71"/>
        <v>-1.4332451769877199</v>
      </c>
      <c r="AD122">
        <f t="shared" si="72"/>
        <v>-9.2504634384482642E-4</v>
      </c>
      <c r="AE122">
        <f t="shared" si="73"/>
        <v>8.8718089425413815</v>
      </c>
      <c r="AF122">
        <f t="shared" si="74"/>
        <v>1.2598431658327047</v>
      </c>
      <c r="AG122">
        <f t="shared" si="75"/>
        <v>8.9713512754521823</v>
      </c>
      <c r="AH122">
        <v>420.26777227047518</v>
      </c>
      <c r="AI122">
        <v>409.47442424242399</v>
      </c>
      <c r="AJ122">
        <v>-2.526963061562525E-2</v>
      </c>
      <c r="AK122">
        <v>67.057744913757446</v>
      </c>
      <c r="AL122">
        <f t="shared" si="76"/>
        <v>1.2590906216172719</v>
      </c>
      <c r="AM122">
        <v>15.72748337401914</v>
      </c>
      <c r="AN122">
        <v>17.211573333333341</v>
      </c>
      <c r="AO122">
        <v>-2.1123752601821158E-6</v>
      </c>
      <c r="AP122">
        <v>78.10558107104498</v>
      </c>
      <c r="AQ122">
        <v>119</v>
      </c>
      <c r="AR122">
        <v>24</v>
      </c>
      <c r="AS122">
        <f t="shared" si="77"/>
        <v>1</v>
      </c>
      <c r="AT122">
        <f t="shared" si="78"/>
        <v>0</v>
      </c>
      <c r="AU122">
        <f t="shared" si="79"/>
        <v>53797.973203709444</v>
      </c>
      <c r="AV122" t="s">
        <v>476</v>
      </c>
      <c r="AW122">
        <v>10253.9</v>
      </c>
      <c r="AX122">
        <v>1242.208461538462</v>
      </c>
      <c r="AY122">
        <v>6166.32</v>
      </c>
      <c r="AZ122">
        <f t="shared" si="80"/>
        <v>0.79854946523397063</v>
      </c>
      <c r="BA122">
        <v>-1.9353733883053861</v>
      </c>
      <c r="BB122" t="s">
        <v>849</v>
      </c>
      <c r="BC122">
        <v>10261.799999999999</v>
      </c>
      <c r="BD122">
        <v>2200.6780769230768</v>
      </c>
      <c r="BE122">
        <v>3576.88</v>
      </c>
      <c r="BF122">
        <f t="shared" si="81"/>
        <v>0.38474925719535558</v>
      </c>
      <c r="BG122">
        <v>0.5</v>
      </c>
      <c r="BH122">
        <f t="shared" si="82"/>
        <v>336.59333592949639</v>
      </c>
      <c r="BI122">
        <f t="shared" si="83"/>
        <v>8.9713512754521823</v>
      </c>
      <c r="BJ122">
        <f t="shared" si="84"/>
        <v>64.75201798789027</v>
      </c>
      <c r="BK122">
        <f t="shared" si="85"/>
        <v>3.2403269760641118E-2</v>
      </c>
      <c r="BL122">
        <f t="shared" si="86"/>
        <v>0.72393818076088645</v>
      </c>
      <c r="BM122">
        <f t="shared" si="87"/>
        <v>1084.1050395325155</v>
      </c>
      <c r="BN122" t="s">
        <v>431</v>
      </c>
      <c r="BO122">
        <v>0</v>
      </c>
      <c r="BP122">
        <f t="shared" si="88"/>
        <v>1084.1050395325155</v>
      </c>
      <c r="BQ122">
        <f t="shared" si="89"/>
        <v>0.69691322059098559</v>
      </c>
      <c r="BR122">
        <f t="shared" si="90"/>
        <v>0.55207627840534634</v>
      </c>
      <c r="BS122">
        <f t="shared" si="91"/>
        <v>0.50951012897766368</v>
      </c>
      <c r="BT122">
        <f t="shared" si="92"/>
        <v>0.58946275756794009</v>
      </c>
      <c r="BU122">
        <f t="shared" si="93"/>
        <v>0.52586948524099231</v>
      </c>
      <c r="BV122">
        <f t="shared" si="94"/>
        <v>0.27196557365737439</v>
      </c>
      <c r="BW122">
        <f t="shared" si="95"/>
        <v>0.72803442634262561</v>
      </c>
      <c r="DF122">
        <f t="shared" si="96"/>
        <v>400.00813333333332</v>
      </c>
      <c r="DG122">
        <f t="shared" si="97"/>
        <v>336.59333592949639</v>
      </c>
      <c r="DH122">
        <f t="shared" si="98"/>
        <v>0.84146623001039744</v>
      </c>
      <c r="DI122">
        <f t="shared" si="99"/>
        <v>0.19293246002079503</v>
      </c>
      <c r="DJ122">
        <v>1717116422.75</v>
      </c>
      <c r="DK122">
        <v>402.42993333333328</v>
      </c>
      <c r="DL122">
        <v>413.67823333333342</v>
      </c>
      <c r="DM122">
        <v>17.211696666666668</v>
      </c>
      <c r="DN122">
        <v>15.72673333333333</v>
      </c>
      <c r="DO122">
        <v>401.96793333333329</v>
      </c>
      <c r="DP122">
        <v>17.20169666666667</v>
      </c>
      <c r="DQ122">
        <v>500.27866666666682</v>
      </c>
      <c r="DR122">
        <v>100.6046</v>
      </c>
      <c r="DS122">
        <v>0.1000312033333333</v>
      </c>
      <c r="DT122">
        <v>23.438073333333332</v>
      </c>
      <c r="DU122">
        <v>22.992186666666669</v>
      </c>
      <c r="DV122">
        <v>999.9000000000002</v>
      </c>
      <c r="DW122">
        <v>0</v>
      </c>
      <c r="DX122">
        <v>0</v>
      </c>
      <c r="DY122">
        <v>9992.623333333333</v>
      </c>
      <c r="DZ122">
        <v>0</v>
      </c>
      <c r="EA122">
        <v>0.27370840000000007</v>
      </c>
      <c r="EB122">
        <v>-11.211550000000001</v>
      </c>
      <c r="EC122">
        <v>409.51499999999999</v>
      </c>
      <c r="ED122">
        <v>420.28796666666659</v>
      </c>
      <c r="EE122">
        <v>1.48475</v>
      </c>
      <c r="EF122">
        <v>413.67823333333342</v>
      </c>
      <c r="EG122">
        <v>15.72673333333333</v>
      </c>
      <c r="EH122">
        <v>1.7315533333333331</v>
      </c>
      <c r="EI122">
        <v>1.5821810000000001</v>
      </c>
      <c r="EJ122">
        <v>15.18222666666667</v>
      </c>
      <c r="EK122">
        <v>13.786350000000001</v>
      </c>
      <c r="EL122">
        <v>400.00813333333332</v>
      </c>
      <c r="EM122">
        <v>0.95001056666666639</v>
      </c>
      <c r="EN122">
        <v>4.9989619999999978E-2</v>
      </c>
      <c r="EO122">
        <v>0</v>
      </c>
      <c r="EP122">
        <v>2200.6990000000001</v>
      </c>
      <c r="EQ122">
        <v>8.8681199999999993</v>
      </c>
      <c r="ER122">
        <v>4827.9136666666654</v>
      </c>
      <c r="ES122">
        <v>3375.4833333333331</v>
      </c>
      <c r="ET122">
        <v>36.405999999999992</v>
      </c>
      <c r="EU122">
        <v>38.56216666666667</v>
      </c>
      <c r="EV122">
        <v>37.555933333333329</v>
      </c>
      <c r="EW122">
        <v>38.999666666666663</v>
      </c>
      <c r="EX122">
        <v>38.964299999999987</v>
      </c>
      <c r="EY122">
        <v>371.5873333333335</v>
      </c>
      <c r="EZ122">
        <v>19.55</v>
      </c>
      <c r="FA122">
        <v>0</v>
      </c>
      <c r="FB122">
        <v>299.20000004768372</v>
      </c>
      <c r="FC122">
        <v>0</v>
      </c>
      <c r="FD122">
        <v>2200.6780769230768</v>
      </c>
      <c r="FE122">
        <v>3.207179490102773</v>
      </c>
      <c r="FF122">
        <v>-0.30940166832598909</v>
      </c>
      <c r="FG122">
        <v>4827.8680769230768</v>
      </c>
      <c r="FH122">
        <v>15</v>
      </c>
      <c r="FI122">
        <v>1717116452.5</v>
      </c>
      <c r="FJ122" t="s">
        <v>850</v>
      </c>
      <c r="FK122">
        <v>1717116452.5</v>
      </c>
      <c r="FL122">
        <v>1717116450.5</v>
      </c>
      <c r="FM122">
        <v>107</v>
      </c>
      <c r="FN122">
        <v>-3.6999999999999998E-2</v>
      </c>
      <c r="FO122">
        <v>0</v>
      </c>
      <c r="FP122">
        <v>0.46200000000000002</v>
      </c>
      <c r="FQ122">
        <v>0.01</v>
      </c>
      <c r="FR122">
        <v>414</v>
      </c>
      <c r="FS122">
        <v>16</v>
      </c>
      <c r="FT122">
        <v>0.12</v>
      </c>
      <c r="FU122">
        <v>0.04</v>
      </c>
      <c r="FV122">
        <v>-11.220392500000001</v>
      </c>
      <c r="FW122">
        <v>0.23803564727955789</v>
      </c>
      <c r="FX122">
        <v>2.954975793048057E-2</v>
      </c>
      <c r="FY122">
        <v>1</v>
      </c>
      <c r="FZ122">
        <v>402.46695787460573</v>
      </c>
      <c r="GA122">
        <v>0.18827407213272221</v>
      </c>
      <c r="GB122">
        <v>1.8324118331795151E-2</v>
      </c>
      <c r="GC122">
        <v>1</v>
      </c>
      <c r="GD122">
        <v>1.4838662499999999</v>
      </c>
      <c r="GE122">
        <v>1.2784953095679631E-2</v>
      </c>
      <c r="GF122">
        <v>1.525397796478025E-3</v>
      </c>
      <c r="GG122">
        <v>1</v>
      </c>
      <c r="GH122">
        <v>3</v>
      </c>
      <c r="GI122">
        <v>3</v>
      </c>
      <c r="GJ122" t="s">
        <v>433</v>
      </c>
      <c r="GK122">
        <v>2.9919899999999999</v>
      </c>
      <c r="GL122">
        <v>2.7464499999999998</v>
      </c>
      <c r="GM122">
        <v>9.0634699999999999E-2</v>
      </c>
      <c r="GN122">
        <v>9.2579400000000006E-2</v>
      </c>
      <c r="GO122">
        <v>9.27481E-2</v>
      </c>
      <c r="GP122">
        <v>8.6673600000000003E-2</v>
      </c>
      <c r="GQ122">
        <v>27187</v>
      </c>
      <c r="GR122">
        <v>24395.1</v>
      </c>
      <c r="GS122">
        <v>30127</v>
      </c>
      <c r="GT122">
        <v>27646.400000000001</v>
      </c>
      <c r="GU122">
        <v>35990.800000000003</v>
      </c>
      <c r="GV122">
        <v>35234.199999999997</v>
      </c>
      <c r="GW122">
        <v>42763.7</v>
      </c>
      <c r="GX122">
        <v>41442.800000000003</v>
      </c>
      <c r="GY122">
        <v>1.77813</v>
      </c>
      <c r="GZ122">
        <v>1.93533</v>
      </c>
      <c r="HA122">
        <v>5.9548799999999999E-2</v>
      </c>
      <c r="HB122">
        <v>0</v>
      </c>
      <c r="HC122">
        <v>22.0168</v>
      </c>
      <c r="HD122">
        <v>999.9</v>
      </c>
      <c r="HE122">
        <v>54.1</v>
      </c>
      <c r="HF122">
        <v>26.8</v>
      </c>
      <c r="HG122">
        <v>19.022200000000002</v>
      </c>
      <c r="HH122">
        <v>60.501100000000001</v>
      </c>
      <c r="HI122">
        <v>12.027200000000001</v>
      </c>
      <c r="HJ122">
        <v>1</v>
      </c>
      <c r="HK122">
        <v>-7.7474600000000005E-2</v>
      </c>
      <c r="HL122">
        <v>0.332843</v>
      </c>
      <c r="HM122">
        <v>20.356400000000001</v>
      </c>
      <c r="HN122">
        <v>5.2223800000000002</v>
      </c>
      <c r="HO122">
        <v>12.007899999999999</v>
      </c>
      <c r="HP122">
        <v>4.9741</v>
      </c>
      <c r="HQ122">
        <v>3.2919200000000002</v>
      </c>
      <c r="HR122">
        <v>9999</v>
      </c>
      <c r="HS122">
        <v>9999</v>
      </c>
      <c r="HT122">
        <v>9999</v>
      </c>
      <c r="HU122">
        <v>999.9</v>
      </c>
      <c r="HV122">
        <v>1.8678300000000001</v>
      </c>
      <c r="HW122">
        <v>1.8591299999999999</v>
      </c>
      <c r="HX122">
        <v>1.8583700000000001</v>
      </c>
      <c r="HY122">
        <v>1.8605</v>
      </c>
      <c r="HZ122">
        <v>1.8647800000000001</v>
      </c>
      <c r="IA122">
        <v>1.86432</v>
      </c>
      <c r="IB122">
        <v>1.8666100000000001</v>
      </c>
      <c r="IC122">
        <v>1.86355</v>
      </c>
      <c r="ID122">
        <v>5</v>
      </c>
      <c r="IE122">
        <v>0</v>
      </c>
      <c r="IF122">
        <v>0</v>
      </c>
      <c r="IG122">
        <v>0</v>
      </c>
      <c r="IH122" t="s">
        <v>434</v>
      </c>
      <c r="II122" t="s">
        <v>435</v>
      </c>
      <c r="IJ122" t="s">
        <v>436</v>
      </c>
      <c r="IK122" t="s">
        <v>436</v>
      </c>
      <c r="IL122" t="s">
        <v>436</v>
      </c>
      <c r="IM122" t="s">
        <v>436</v>
      </c>
      <c r="IN122">
        <v>0</v>
      </c>
      <c r="IO122">
        <v>100</v>
      </c>
      <c r="IP122">
        <v>100</v>
      </c>
      <c r="IQ122">
        <v>0.46200000000000002</v>
      </c>
      <c r="IR122">
        <v>0.01</v>
      </c>
      <c r="IS122">
        <v>0.49880000000001701</v>
      </c>
      <c r="IT122">
        <v>0</v>
      </c>
      <c r="IU122">
        <v>0</v>
      </c>
      <c r="IV122">
        <v>0</v>
      </c>
      <c r="IW122">
        <v>9.7904761904779036E-3</v>
      </c>
      <c r="IX122">
        <v>0</v>
      </c>
      <c r="IY122">
        <v>0</v>
      </c>
      <c r="IZ122">
        <v>0</v>
      </c>
      <c r="JA122">
        <v>-1</v>
      </c>
      <c r="JB122">
        <v>-1</v>
      </c>
      <c r="JC122">
        <v>-1</v>
      </c>
      <c r="JD122">
        <v>-1</v>
      </c>
      <c r="JE122">
        <v>4.7</v>
      </c>
      <c r="JF122">
        <v>4.5999999999999996</v>
      </c>
      <c r="JG122">
        <v>0.155029</v>
      </c>
      <c r="JH122">
        <v>4.99756</v>
      </c>
      <c r="JI122">
        <v>1.4477500000000001</v>
      </c>
      <c r="JJ122">
        <v>2.3156699999999999</v>
      </c>
      <c r="JK122">
        <v>1.3952599999999999</v>
      </c>
      <c r="JL122">
        <v>2.5390600000000001</v>
      </c>
      <c r="JM122">
        <v>32.112400000000001</v>
      </c>
      <c r="JN122">
        <v>24.253900000000002</v>
      </c>
      <c r="JO122">
        <v>2</v>
      </c>
      <c r="JP122">
        <v>360.73500000000001</v>
      </c>
      <c r="JQ122">
        <v>503.024</v>
      </c>
      <c r="JR122">
        <v>22</v>
      </c>
      <c r="JS122">
        <v>25.984500000000001</v>
      </c>
      <c r="JT122">
        <v>30</v>
      </c>
      <c r="JU122">
        <v>26.2469</v>
      </c>
      <c r="JV122">
        <v>26.278099999999998</v>
      </c>
      <c r="JW122">
        <v>-1</v>
      </c>
      <c r="JX122">
        <v>22.483899999999998</v>
      </c>
      <c r="JY122">
        <v>72.608999999999995</v>
      </c>
      <c r="JZ122">
        <v>22</v>
      </c>
      <c r="KA122">
        <v>400</v>
      </c>
      <c r="KB122">
        <v>15.7616</v>
      </c>
      <c r="KC122">
        <v>101.048</v>
      </c>
      <c r="KD122">
        <v>100.694</v>
      </c>
    </row>
    <row r="123" spans="1:290" x14ac:dyDescent="0.35">
      <c r="A123">
        <v>105</v>
      </c>
      <c r="B123">
        <v>1717116730.5</v>
      </c>
      <c r="C123">
        <v>33900.5</v>
      </c>
      <c r="D123" t="s">
        <v>851</v>
      </c>
      <c r="E123" t="s">
        <v>852</v>
      </c>
      <c r="F123">
        <v>15</v>
      </c>
      <c r="G123">
        <v>1717116722.5</v>
      </c>
      <c r="H123">
        <f t="shared" si="50"/>
        <v>1.2465517338856936E-3</v>
      </c>
      <c r="I123">
        <f t="shared" si="51"/>
        <v>1.2465517338856935</v>
      </c>
      <c r="J123">
        <f t="shared" si="52"/>
        <v>8.8553389827177309</v>
      </c>
      <c r="K123">
        <f t="shared" si="53"/>
        <v>402.47158064516128</v>
      </c>
      <c r="L123">
        <f t="shared" si="54"/>
        <v>260.89642500819809</v>
      </c>
      <c r="M123">
        <f t="shared" si="55"/>
        <v>26.274136439567645</v>
      </c>
      <c r="N123">
        <f t="shared" si="56"/>
        <v>40.531767434479555</v>
      </c>
      <c r="O123">
        <f t="shared" si="57"/>
        <v>0.10655436936689133</v>
      </c>
      <c r="P123">
        <f t="shared" si="58"/>
        <v>2.9395434667396998</v>
      </c>
      <c r="Q123">
        <f t="shared" si="59"/>
        <v>0.10445419366576325</v>
      </c>
      <c r="R123">
        <f t="shared" si="60"/>
        <v>6.5469115748748807E-2</v>
      </c>
      <c r="S123">
        <f t="shared" si="61"/>
        <v>77.167466530816867</v>
      </c>
      <c r="T123">
        <f t="shared" si="62"/>
        <v>23.485031407795862</v>
      </c>
      <c r="U123">
        <f t="shared" si="63"/>
        <v>23.485031407795862</v>
      </c>
      <c r="V123">
        <f t="shared" si="64"/>
        <v>2.9035709376520877</v>
      </c>
      <c r="W123">
        <f t="shared" si="65"/>
        <v>60.032350483504835</v>
      </c>
      <c r="X123">
        <f t="shared" si="66"/>
        <v>1.7293809316797775</v>
      </c>
      <c r="Y123">
        <f t="shared" si="67"/>
        <v>2.8807483261128706</v>
      </c>
      <c r="Z123">
        <f t="shared" si="68"/>
        <v>1.1741900059723103</v>
      </c>
      <c r="AA123">
        <f t="shared" si="69"/>
        <v>-54.972931464359085</v>
      </c>
      <c r="AB123">
        <f t="shared" si="70"/>
        <v>-20.727590915300073</v>
      </c>
      <c r="AC123">
        <f t="shared" si="71"/>
        <v>-1.4679155665280177</v>
      </c>
      <c r="AD123">
        <f t="shared" si="72"/>
        <v>-9.7141537031220082E-4</v>
      </c>
      <c r="AE123">
        <f t="shared" si="73"/>
        <v>8.8549080117648895</v>
      </c>
      <c r="AF123">
        <f t="shared" si="74"/>
        <v>1.248740319725959</v>
      </c>
      <c r="AG123">
        <f t="shared" si="75"/>
        <v>8.8553389827177309</v>
      </c>
      <c r="AH123">
        <v>420.28485709029081</v>
      </c>
      <c r="AI123">
        <v>409.4978909090907</v>
      </c>
      <c r="AJ123">
        <v>-5.3094762682212105E-4</v>
      </c>
      <c r="AK123">
        <v>67.053758400450803</v>
      </c>
      <c r="AL123">
        <f t="shared" si="76"/>
        <v>1.2465517338856935</v>
      </c>
      <c r="AM123">
        <v>15.701213136429489</v>
      </c>
      <c r="AN123">
        <v>17.170556363636361</v>
      </c>
      <c r="AO123">
        <v>1.8821223132574181E-6</v>
      </c>
      <c r="AP123">
        <v>78.081998169776483</v>
      </c>
      <c r="AQ123">
        <v>119</v>
      </c>
      <c r="AR123">
        <v>24</v>
      </c>
      <c r="AS123">
        <f t="shared" si="77"/>
        <v>1</v>
      </c>
      <c r="AT123">
        <f t="shared" si="78"/>
        <v>0</v>
      </c>
      <c r="AU123">
        <f t="shared" si="79"/>
        <v>53833.99990326861</v>
      </c>
      <c r="AV123" t="s">
        <v>476</v>
      </c>
      <c r="AW123">
        <v>10253.9</v>
      </c>
      <c r="AX123">
        <v>1242.208461538462</v>
      </c>
      <c r="AY123">
        <v>6166.32</v>
      </c>
      <c r="AZ123">
        <f t="shared" si="80"/>
        <v>0.79854946523397063</v>
      </c>
      <c r="BA123">
        <v>-1.9353733883053861</v>
      </c>
      <c r="BB123" t="s">
        <v>853</v>
      </c>
      <c r="BC123">
        <v>10264.299999999999</v>
      </c>
      <c r="BD123">
        <v>2207.9246153846152</v>
      </c>
      <c r="BE123">
        <v>3574.38</v>
      </c>
      <c r="BF123">
        <f t="shared" si="81"/>
        <v>0.38229158192900159</v>
      </c>
      <c r="BG123">
        <v>0.5</v>
      </c>
      <c r="BH123">
        <f t="shared" si="82"/>
        <v>336.56205616863429</v>
      </c>
      <c r="BI123">
        <f t="shared" si="83"/>
        <v>8.8553389827177309</v>
      </c>
      <c r="BJ123">
        <f t="shared" si="84"/>
        <v>64.332420434992343</v>
      </c>
      <c r="BK123">
        <f t="shared" si="85"/>
        <v>3.2061583215478202E-2</v>
      </c>
      <c r="BL123">
        <f t="shared" si="86"/>
        <v>0.72514394104711855</v>
      </c>
      <c r="BM123">
        <f t="shared" si="87"/>
        <v>1083.8752736248869</v>
      </c>
      <c r="BN123" t="s">
        <v>431</v>
      </c>
      <c r="BO123">
        <v>0</v>
      </c>
      <c r="BP123">
        <f t="shared" si="88"/>
        <v>1083.8752736248869</v>
      </c>
      <c r="BQ123">
        <f t="shared" si="89"/>
        <v>0.69676551636230988</v>
      </c>
      <c r="BR123">
        <f t="shared" si="90"/>
        <v>0.54866604754620851</v>
      </c>
      <c r="BS123">
        <f t="shared" si="91"/>
        <v>0.50997898443425194</v>
      </c>
      <c r="BT123">
        <f t="shared" si="92"/>
        <v>0.58591547065907235</v>
      </c>
      <c r="BU123">
        <f t="shared" si="93"/>
        <v>0.52637719104344483</v>
      </c>
      <c r="BV123">
        <f t="shared" si="94"/>
        <v>0.26934142509627262</v>
      </c>
      <c r="BW123">
        <f t="shared" si="95"/>
        <v>0.73065857490372732</v>
      </c>
      <c r="DF123">
        <f t="shared" si="96"/>
        <v>399.97090322580652</v>
      </c>
      <c r="DG123">
        <f t="shared" si="97"/>
        <v>336.56205616863429</v>
      </c>
      <c r="DH123">
        <f t="shared" si="98"/>
        <v>0.84146635031255179</v>
      </c>
      <c r="DI123">
        <f t="shared" si="99"/>
        <v>0.19293270062510373</v>
      </c>
      <c r="DJ123">
        <v>1717116722.5</v>
      </c>
      <c r="DK123">
        <v>402.47158064516128</v>
      </c>
      <c r="DL123">
        <v>413.69429032258063</v>
      </c>
      <c r="DM123">
        <v>17.172374193548389</v>
      </c>
      <c r="DN123">
        <v>15.70044193548387</v>
      </c>
      <c r="DO123">
        <v>402.01458064516129</v>
      </c>
      <c r="DP123">
        <v>17.16137419354839</v>
      </c>
      <c r="DQ123">
        <v>500.27974193548391</v>
      </c>
      <c r="DR123">
        <v>100.6071290322581</v>
      </c>
      <c r="DS123">
        <v>0.1000249225806452</v>
      </c>
      <c r="DT123">
        <v>23.354238709677428</v>
      </c>
      <c r="DU123">
        <v>22.94186451612903</v>
      </c>
      <c r="DV123">
        <v>999.90000000000032</v>
      </c>
      <c r="DW123">
        <v>0</v>
      </c>
      <c r="DX123">
        <v>0</v>
      </c>
      <c r="DY123">
        <v>9996.3893548387077</v>
      </c>
      <c r="DZ123">
        <v>0</v>
      </c>
      <c r="EA123">
        <v>0.26849783870967753</v>
      </c>
      <c r="EB123">
        <v>-11.217445161290319</v>
      </c>
      <c r="EC123">
        <v>409.50880645161288</v>
      </c>
      <c r="ED123">
        <v>420.29312903225798</v>
      </c>
      <c r="EE123">
        <v>1.471168387096774</v>
      </c>
      <c r="EF123">
        <v>413.69429032258063</v>
      </c>
      <c r="EG123">
        <v>15.70044193548387</v>
      </c>
      <c r="EH123">
        <v>1.727588064516129</v>
      </c>
      <c r="EI123">
        <v>1.5795783870967739</v>
      </c>
      <c r="EJ123">
        <v>15.14655806451613</v>
      </c>
      <c r="EK123">
        <v>13.761012903225801</v>
      </c>
      <c r="EL123">
        <v>399.97090322580652</v>
      </c>
      <c r="EM123">
        <v>0.95001893548387062</v>
      </c>
      <c r="EN123">
        <v>4.998126774193546E-2</v>
      </c>
      <c r="EO123">
        <v>0</v>
      </c>
      <c r="EP123">
        <v>2207.9338709677409</v>
      </c>
      <c r="EQ123">
        <v>8.8681199999999976</v>
      </c>
      <c r="ER123">
        <v>4832.4519354838703</v>
      </c>
      <c r="ES123">
        <v>3375.1709677419358</v>
      </c>
      <c r="ET123">
        <v>35.693354838709674</v>
      </c>
      <c r="EU123">
        <v>38.57232258064515</v>
      </c>
      <c r="EV123">
        <v>36.985612903225793</v>
      </c>
      <c r="EW123">
        <v>38.933193548387088</v>
      </c>
      <c r="EX123">
        <v>38.937225806451593</v>
      </c>
      <c r="EY123">
        <v>371.55451612903221</v>
      </c>
      <c r="EZ123">
        <v>19.54999999999999</v>
      </c>
      <c r="FA123">
        <v>0</v>
      </c>
      <c r="FB123">
        <v>299.60000014305109</v>
      </c>
      <c r="FC123">
        <v>0</v>
      </c>
      <c r="FD123">
        <v>2207.9246153846152</v>
      </c>
      <c r="FE123">
        <v>-1.6218803577896621</v>
      </c>
      <c r="FF123">
        <v>5.7764101820876661</v>
      </c>
      <c r="FG123">
        <v>4832.6076923076926</v>
      </c>
      <c r="FH123">
        <v>15</v>
      </c>
      <c r="FI123">
        <v>1717116753</v>
      </c>
      <c r="FJ123" t="s">
        <v>854</v>
      </c>
      <c r="FK123">
        <v>1717116753</v>
      </c>
      <c r="FL123">
        <v>1717116751.5</v>
      </c>
      <c r="FM123">
        <v>108</v>
      </c>
      <c r="FN123">
        <v>-5.0000000000000001E-3</v>
      </c>
      <c r="FO123">
        <v>1E-3</v>
      </c>
      <c r="FP123">
        <v>0.45700000000000002</v>
      </c>
      <c r="FQ123">
        <v>1.0999999999999999E-2</v>
      </c>
      <c r="FR123">
        <v>414</v>
      </c>
      <c r="FS123">
        <v>16</v>
      </c>
      <c r="FT123">
        <v>0.23</v>
      </c>
      <c r="FU123">
        <v>0.04</v>
      </c>
      <c r="FV123">
        <v>-11.21923414634146</v>
      </c>
      <c r="FW123">
        <v>4.3841811846669659E-2</v>
      </c>
      <c r="FX123">
        <v>2.5682086475492659E-2</v>
      </c>
      <c r="FY123">
        <v>1</v>
      </c>
      <c r="FZ123">
        <v>402.47635680063217</v>
      </c>
      <c r="GA123">
        <v>0.18508553859790361</v>
      </c>
      <c r="GB123">
        <v>1.9861984166186869E-2</v>
      </c>
      <c r="GC123">
        <v>1</v>
      </c>
      <c r="GD123">
        <v>1.4714673170731709</v>
      </c>
      <c r="GE123">
        <v>-6.1534494773476068E-3</v>
      </c>
      <c r="GF123">
        <v>9.7005412066831294E-4</v>
      </c>
      <c r="GG123">
        <v>1</v>
      </c>
      <c r="GH123">
        <v>3</v>
      </c>
      <c r="GI123">
        <v>3</v>
      </c>
      <c r="GJ123" t="s">
        <v>433</v>
      </c>
      <c r="GK123">
        <v>2.9922</v>
      </c>
      <c r="GL123">
        <v>2.7463799999999998</v>
      </c>
      <c r="GM123">
        <v>9.06531E-2</v>
      </c>
      <c r="GN123">
        <v>9.2582999999999999E-2</v>
      </c>
      <c r="GO123">
        <v>9.2592400000000005E-2</v>
      </c>
      <c r="GP123">
        <v>8.6577299999999996E-2</v>
      </c>
      <c r="GQ123">
        <v>27188.2</v>
      </c>
      <c r="GR123">
        <v>24395.200000000001</v>
      </c>
      <c r="GS123">
        <v>30128.799999999999</v>
      </c>
      <c r="GT123">
        <v>27646.7</v>
      </c>
      <c r="GU123">
        <v>35999.199999999997</v>
      </c>
      <c r="GV123">
        <v>35238.400000000001</v>
      </c>
      <c r="GW123">
        <v>42766.3</v>
      </c>
      <c r="GX123">
        <v>41443.300000000003</v>
      </c>
      <c r="GY123">
        <v>1.77813</v>
      </c>
      <c r="GZ123">
        <v>1.9356</v>
      </c>
      <c r="HA123">
        <v>5.9395999999999997E-2</v>
      </c>
      <c r="HB123">
        <v>0</v>
      </c>
      <c r="HC123">
        <v>21.967600000000001</v>
      </c>
      <c r="HD123">
        <v>999.9</v>
      </c>
      <c r="HE123">
        <v>54.1</v>
      </c>
      <c r="HF123">
        <v>26.9</v>
      </c>
      <c r="HG123">
        <v>19.133900000000001</v>
      </c>
      <c r="HH123">
        <v>60.2911</v>
      </c>
      <c r="HI123">
        <v>11.5665</v>
      </c>
      <c r="HJ123">
        <v>1</v>
      </c>
      <c r="HK123">
        <v>-7.9176800000000006E-2</v>
      </c>
      <c r="HL123">
        <v>0.329739</v>
      </c>
      <c r="HM123">
        <v>20.358799999999999</v>
      </c>
      <c r="HN123">
        <v>5.2226800000000004</v>
      </c>
      <c r="HO123">
        <v>12.0068</v>
      </c>
      <c r="HP123">
        <v>4.9741999999999997</v>
      </c>
      <c r="HQ123">
        <v>3.2919999999999998</v>
      </c>
      <c r="HR123">
        <v>9999</v>
      </c>
      <c r="HS123">
        <v>9999</v>
      </c>
      <c r="HT123">
        <v>9999</v>
      </c>
      <c r="HU123">
        <v>999.9</v>
      </c>
      <c r="HV123">
        <v>1.8678300000000001</v>
      </c>
      <c r="HW123">
        <v>1.8591200000000001</v>
      </c>
      <c r="HX123">
        <v>1.8583700000000001</v>
      </c>
      <c r="HY123">
        <v>1.8605</v>
      </c>
      <c r="HZ123">
        <v>1.8647800000000001</v>
      </c>
      <c r="IA123">
        <v>1.86432</v>
      </c>
      <c r="IB123">
        <v>1.8665799999999999</v>
      </c>
      <c r="IC123">
        <v>1.8635299999999999</v>
      </c>
      <c r="ID123">
        <v>5</v>
      </c>
      <c r="IE123">
        <v>0</v>
      </c>
      <c r="IF123">
        <v>0</v>
      </c>
      <c r="IG123">
        <v>0</v>
      </c>
      <c r="IH123" t="s">
        <v>434</v>
      </c>
      <c r="II123" t="s">
        <v>435</v>
      </c>
      <c r="IJ123" t="s">
        <v>436</v>
      </c>
      <c r="IK123" t="s">
        <v>436</v>
      </c>
      <c r="IL123" t="s">
        <v>436</v>
      </c>
      <c r="IM123" t="s">
        <v>436</v>
      </c>
      <c r="IN123">
        <v>0</v>
      </c>
      <c r="IO123">
        <v>100</v>
      </c>
      <c r="IP123">
        <v>100</v>
      </c>
      <c r="IQ123">
        <v>0.45700000000000002</v>
      </c>
      <c r="IR123">
        <v>1.0999999999999999E-2</v>
      </c>
      <c r="IS123">
        <v>0.46219999999993888</v>
      </c>
      <c r="IT123">
        <v>0</v>
      </c>
      <c r="IU123">
        <v>0</v>
      </c>
      <c r="IV123">
        <v>0</v>
      </c>
      <c r="IW123">
        <v>1.024500000000117E-2</v>
      </c>
      <c r="IX123">
        <v>0</v>
      </c>
      <c r="IY123">
        <v>0</v>
      </c>
      <c r="IZ123">
        <v>0</v>
      </c>
      <c r="JA123">
        <v>-1</v>
      </c>
      <c r="JB123">
        <v>-1</v>
      </c>
      <c r="JC123">
        <v>-1</v>
      </c>
      <c r="JD123">
        <v>-1</v>
      </c>
      <c r="JE123">
        <v>4.5999999999999996</v>
      </c>
      <c r="JF123">
        <v>4.7</v>
      </c>
      <c r="JG123">
        <v>0.155029</v>
      </c>
      <c r="JH123">
        <v>4.99756</v>
      </c>
      <c r="JI123">
        <v>1.4477500000000001</v>
      </c>
      <c r="JJ123">
        <v>2.3156699999999999</v>
      </c>
      <c r="JK123">
        <v>1.3952599999999999</v>
      </c>
      <c r="JL123">
        <v>2.47559</v>
      </c>
      <c r="JM123">
        <v>32.090400000000002</v>
      </c>
      <c r="JN123">
        <v>24.262599999999999</v>
      </c>
      <c r="JO123">
        <v>2</v>
      </c>
      <c r="JP123">
        <v>360.64499999999998</v>
      </c>
      <c r="JQ123">
        <v>503.07299999999998</v>
      </c>
      <c r="JR123">
        <v>21.9999</v>
      </c>
      <c r="JS123">
        <v>25.966999999999999</v>
      </c>
      <c r="JT123">
        <v>30</v>
      </c>
      <c r="JU123">
        <v>26.231400000000001</v>
      </c>
      <c r="JV123">
        <v>26.262599999999999</v>
      </c>
      <c r="JW123">
        <v>-1</v>
      </c>
      <c r="JX123">
        <v>22.7545</v>
      </c>
      <c r="JY123">
        <v>72.678100000000001</v>
      </c>
      <c r="JZ123">
        <v>22</v>
      </c>
      <c r="KA123">
        <v>400</v>
      </c>
      <c r="KB123">
        <v>15.7155</v>
      </c>
      <c r="KC123">
        <v>101.054</v>
      </c>
      <c r="KD123">
        <v>100.696</v>
      </c>
    </row>
    <row r="124" spans="1:290" x14ac:dyDescent="0.35">
      <c r="A124">
        <v>106</v>
      </c>
      <c r="B124">
        <v>1717117030.5999999</v>
      </c>
      <c r="C124">
        <v>34200.599999904633</v>
      </c>
      <c r="D124" t="s">
        <v>855</v>
      </c>
      <c r="E124" t="s">
        <v>856</v>
      </c>
      <c r="F124">
        <v>15</v>
      </c>
      <c r="G124">
        <v>1717117022.651613</v>
      </c>
      <c r="H124">
        <f t="shared" si="50"/>
        <v>1.2460867252369898E-3</v>
      </c>
      <c r="I124">
        <f t="shared" si="51"/>
        <v>1.2460867252369898</v>
      </c>
      <c r="J124">
        <f t="shared" si="52"/>
        <v>8.7634843858264926</v>
      </c>
      <c r="K124">
        <f t="shared" si="53"/>
        <v>402.60519354838721</v>
      </c>
      <c r="L124">
        <f t="shared" si="54"/>
        <v>260.96419905935835</v>
      </c>
      <c r="M124">
        <f t="shared" si="55"/>
        <v>26.280969076685917</v>
      </c>
      <c r="N124">
        <f t="shared" si="56"/>
        <v>40.545234480043042</v>
      </c>
      <c r="O124">
        <f t="shared" si="57"/>
        <v>0.10542976077206866</v>
      </c>
      <c r="P124">
        <f t="shared" si="58"/>
        <v>2.9403125103588197</v>
      </c>
      <c r="Q124">
        <f t="shared" si="59"/>
        <v>0.10337374848208704</v>
      </c>
      <c r="R124">
        <f t="shared" si="60"/>
        <v>6.4789977821275158E-2</v>
      </c>
      <c r="S124">
        <f t="shared" si="61"/>
        <v>77.172783990467863</v>
      </c>
      <c r="T124">
        <f t="shared" si="62"/>
        <v>23.56190617222013</v>
      </c>
      <c r="U124">
        <f t="shared" si="63"/>
        <v>23.56190617222013</v>
      </c>
      <c r="V124">
        <f t="shared" si="64"/>
        <v>2.917058819776019</v>
      </c>
      <c r="W124">
        <f t="shared" si="65"/>
        <v>59.815359530458302</v>
      </c>
      <c r="X124">
        <f t="shared" si="66"/>
        <v>1.7311304687425941</v>
      </c>
      <c r="Y124">
        <f t="shared" si="67"/>
        <v>2.8941236537433053</v>
      </c>
      <c r="Z124">
        <f t="shared" si="68"/>
        <v>1.1859283510334249</v>
      </c>
      <c r="AA124">
        <f t="shared" si="69"/>
        <v>-54.952424582951252</v>
      </c>
      <c r="AB124">
        <f t="shared" si="70"/>
        <v>-20.75100137163388</v>
      </c>
      <c r="AC124">
        <f t="shared" si="71"/>
        <v>-1.4703316419016945</v>
      </c>
      <c r="AD124">
        <f t="shared" si="72"/>
        <v>-9.736060189631246E-4</v>
      </c>
      <c r="AE124">
        <f t="shared" si="73"/>
        <v>8.7946463601319511</v>
      </c>
      <c r="AF124">
        <f t="shared" si="74"/>
        <v>1.244950246274211</v>
      </c>
      <c r="AG124">
        <f t="shared" si="75"/>
        <v>8.7634843858264926</v>
      </c>
      <c r="AH124">
        <v>420.35030503458</v>
      </c>
      <c r="AI124">
        <v>409.66899999999981</v>
      </c>
      <c r="AJ124">
        <v>5.5321980780205396E-4</v>
      </c>
      <c r="AK124">
        <v>67.057842340801884</v>
      </c>
      <c r="AL124">
        <f t="shared" si="76"/>
        <v>1.2460867252369898</v>
      </c>
      <c r="AM124">
        <v>15.72138827460679</v>
      </c>
      <c r="AN124">
        <v>17.19019212121211</v>
      </c>
      <c r="AO124">
        <v>-2.0898087417603028E-6</v>
      </c>
      <c r="AP124">
        <v>78.106353328952238</v>
      </c>
      <c r="AQ124">
        <v>120</v>
      </c>
      <c r="AR124">
        <v>24</v>
      </c>
      <c r="AS124">
        <f t="shared" si="77"/>
        <v>1</v>
      </c>
      <c r="AT124">
        <f t="shared" si="78"/>
        <v>0</v>
      </c>
      <c r="AU124">
        <f t="shared" si="79"/>
        <v>53842.653579208301</v>
      </c>
      <c r="AV124" t="s">
        <v>476</v>
      </c>
      <c r="AW124">
        <v>10253.9</v>
      </c>
      <c r="AX124">
        <v>1242.208461538462</v>
      </c>
      <c r="AY124">
        <v>6166.32</v>
      </c>
      <c r="AZ124">
        <f t="shared" si="80"/>
        <v>0.79854946523397063</v>
      </c>
      <c r="BA124">
        <v>-1.9353733883053861</v>
      </c>
      <c r="BB124" t="s">
        <v>857</v>
      </c>
      <c r="BC124">
        <v>10265.200000000001</v>
      </c>
      <c r="BD124">
        <v>2211.3065384615379</v>
      </c>
      <c r="BE124">
        <v>3569.3</v>
      </c>
      <c r="BF124">
        <f t="shared" si="81"/>
        <v>0.38046492632686024</v>
      </c>
      <c r="BG124">
        <v>0.5</v>
      </c>
      <c r="BH124">
        <f t="shared" si="82"/>
        <v>336.58321973716943</v>
      </c>
      <c r="BI124">
        <f t="shared" si="83"/>
        <v>8.7634843858264926</v>
      </c>
      <c r="BJ124">
        <f t="shared" si="84"/>
        <v>64.029054950079797</v>
      </c>
      <c r="BK124">
        <f t="shared" si="85"/>
        <v>3.1786664179177991E-2</v>
      </c>
      <c r="BL124">
        <f t="shared" si="86"/>
        <v>0.72759924915249474</v>
      </c>
      <c r="BM124">
        <f t="shared" si="87"/>
        <v>1083.4076987512624</v>
      </c>
      <c r="BN124" t="s">
        <v>431</v>
      </c>
      <c r="BO124">
        <v>0</v>
      </c>
      <c r="BP124">
        <f t="shared" si="88"/>
        <v>1083.4076987512624</v>
      </c>
      <c r="BQ124">
        <f t="shared" si="89"/>
        <v>0.69646493745236815</v>
      </c>
      <c r="BR124">
        <f t="shared" si="90"/>
        <v>0.54628008657346172</v>
      </c>
      <c r="BS124">
        <f t="shared" si="91"/>
        <v>0.51093149873193378</v>
      </c>
      <c r="BT124">
        <f t="shared" si="92"/>
        <v>0.58355824817971891</v>
      </c>
      <c r="BU124">
        <f t="shared" si="93"/>
        <v>0.52740884923402809</v>
      </c>
      <c r="BV124">
        <f t="shared" si="94"/>
        <v>0.26764450842711096</v>
      </c>
      <c r="BW124">
        <f t="shared" si="95"/>
        <v>0.73235549157288904</v>
      </c>
      <c r="DF124">
        <f t="shared" si="96"/>
        <v>399.99574193548392</v>
      </c>
      <c r="DG124">
        <f t="shared" si="97"/>
        <v>336.58321973716943</v>
      </c>
      <c r="DH124">
        <f t="shared" si="98"/>
        <v>0.84146700689493237</v>
      </c>
      <c r="DI124">
        <f t="shared" si="99"/>
        <v>0.19293401378986483</v>
      </c>
      <c r="DJ124">
        <v>1717117022.651613</v>
      </c>
      <c r="DK124">
        <v>402.60519354838721</v>
      </c>
      <c r="DL124">
        <v>413.75409677419361</v>
      </c>
      <c r="DM124">
        <v>17.18974193548387</v>
      </c>
      <c r="DN124">
        <v>15.722290322580649</v>
      </c>
      <c r="DO124">
        <v>402.1391935483872</v>
      </c>
      <c r="DP124">
        <v>17.179741935483872</v>
      </c>
      <c r="DQ124">
        <v>500.27538709677412</v>
      </c>
      <c r="DR124">
        <v>100.60716129032259</v>
      </c>
      <c r="DS124">
        <v>0.1000206580645161</v>
      </c>
      <c r="DT124">
        <v>23.431000000000001</v>
      </c>
      <c r="DU124">
        <v>22.998732258064511</v>
      </c>
      <c r="DV124">
        <v>999.90000000000032</v>
      </c>
      <c r="DW124">
        <v>0</v>
      </c>
      <c r="DX124">
        <v>0</v>
      </c>
      <c r="DY124">
        <v>10000.76129032258</v>
      </c>
      <c r="DZ124">
        <v>0</v>
      </c>
      <c r="EA124">
        <v>0.2734120322580646</v>
      </c>
      <c r="EB124">
        <v>-11.15747419354839</v>
      </c>
      <c r="EC124">
        <v>409.63858064516131</v>
      </c>
      <c r="ED124">
        <v>420.36309677419371</v>
      </c>
      <c r="EE124">
        <v>1.468502903225807</v>
      </c>
      <c r="EF124">
        <v>413.75409677419361</v>
      </c>
      <c r="EG124">
        <v>15.722290322580649</v>
      </c>
      <c r="EH124">
        <v>1.7295167741935491</v>
      </c>
      <c r="EI124">
        <v>1.581774516129032</v>
      </c>
      <c r="EJ124">
        <v>15.163919354838709</v>
      </c>
      <c r="EK124">
        <v>13.78239677419355</v>
      </c>
      <c r="EL124">
        <v>399.99574193548392</v>
      </c>
      <c r="EM124">
        <v>0.94999509677419325</v>
      </c>
      <c r="EN124">
        <v>5.000504193548385E-2</v>
      </c>
      <c r="EO124">
        <v>0</v>
      </c>
      <c r="EP124">
        <v>2211.3125806451608</v>
      </c>
      <c r="EQ124">
        <v>8.8681199999999976</v>
      </c>
      <c r="ER124">
        <v>4842.8754838709683</v>
      </c>
      <c r="ES124">
        <v>3375.362258064516</v>
      </c>
      <c r="ET124">
        <v>36.068129032258057</v>
      </c>
      <c r="EU124">
        <v>38.152999999999999</v>
      </c>
      <c r="EV124">
        <v>37.223580645161277</v>
      </c>
      <c r="EW124">
        <v>38.304096774193553</v>
      </c>
      <c r="EX124">
        <v>38.606709677419339</v>
      </c>
      <c r="EY124">
        <v>371.56999999999988</v>
      </c>
      <c r="EZ124">
        <v>19.559999999999992</v>
      </c>
      <c r="FA124">
        <v>0</v>
      </c>
      <c r="FB124">
        <v>299.40000009536737</v>
      </c>
      <c r="FC124">
        <v>0</v>
      </c>
      <c r="FD124">
        <v>2211.3065384615379</v>
      </c>
      <c r="FE124">
        <v>2.6102563943141059</v>
      </c>
      <c r="FF124">
        <v>0.79282038992069404</v>
      </c>
      <c r="FG124">
        <v>4842.8050000000003</v>
      </c>
      <c r="FH124">
        <v>15</v>
      </c>
      <c r="FI124">
        <v>1717117053.5999999</v>
      </c>
      <c r="FJ124" t="s">
        <v>858</v>
      </c>
      <c r="FK124">
        <v>1717117053.5999999</v>
      </c>
      <c r="FL124">
        <v>1717117049.5999999</v>
      </c>
      <c r="FM124">
        <v>109</v>
      </c>
      <c r="FN124">
        <v>8.9999999999999993E-3</v>
      </c>
      <c r="FO124">
        <v>-1E-3</v>
      </c>
      <c r="FP124">
        <v>0.46600000000000003</v>
      </c>
      <c r="FQ124">
        <v>0.01</v>
      </c>
      <c r="FR124">
        <v>414</v>
      </c>
      <c r="FS124">
        <v>16</v>
      </c>
      <c r="FT124">
        <v>0.23</v>
      </c>
      <c r="FU124">
        <v>0.06</v>
      </c>
      <c r="FV124">
        <v>-11.15399024390244</v>
      </c>
      <c r="FW124">
        <v>-4.0582876293019043E-2</v>
      </c>
      <c r="FX124">
        <v>1.432714981745261E-2</v>
      </c>
      <c r="FY124">
        <v>1</v>
      </c>
      <c r="FZ124">
        <v>402.59469987060811</v>
      </c>
      <c r="GA124">
        <v>-1.46291929069692E-2</v>
      </c>
      <c r="GB124">
        <v>1.102839102633435E-2</v>
      </c>
      <c r="GC124">
        <v>1</v>
      </c>
      <c r="GD124">
        <v>1.46898</v>
      </c>
      <c r="GE124">
        <v>-4.1615084812829601E-3</v>
      </c>
      <c r="GF124">
        <v>1.111634700482599E-3</v>
      </c>
      <c r="GG124">
        <v>1</v>
      </c>
      <c r="GH124">
        <v>3</v>
      </c>
      <c r="GI124">
        <v>3</v>
      </c>
      <c r="GJ124" t="s">
        <v>433</v>
      </c>
      <c r="GK124">
        <v>2.9925299999999999</v>
      </c>
      <c r="GL124">
        <v>2.7465999999999999</v>
      </c>
      <c r="GM124">
        <v>9.0681600000000001E-2</v>
      </c>
      <c r="GN124">
        <v>9.2603199999999997E-2</v>
      </c>
      <c r="GO124">
        <v>9.2667700000000006E-2</v>
      </c>
      <c r="GP124">
        <v>8.6668899999999993E-2</v>
      </c>
      <c r="GQ124">
        <v>27188.400000000001</v>
      </c>
      <c r="GR124">
        <v>24395.599999999999</v>
      </c>
      <c r="GS124">
        <v>30129.9</v>
      </c>
      <c r="GT124">
        <v>27647.599999999999</v>
      </c>
      <c r="GU124">
        <v>35997.4</v>
      </c>
      <c r="GV124">
        <v>35235.800000000003</v>
      </c>
      <c r="GW124">
        <v>42767.8</v>
      </c>
      <c r="GX124">
        <v>41444.5</v>
      </c>
      <c r="GY124">
        <v>1.7780499999999999</v>
      </c>
      <c r="GZ124">
        <v>1.9362699999999999</v>
      </c>
      <c r="HA124">
        <v>5.9194900000000002E-2</v>
      </c>
      <c r="HB124">
        <v>0</v>
      </c>
      <c r="HC124">
        <v>22.026</v>
      </c>
      <c r="HD124">
        <v>999.9</v>
      </c>
      <c r="HE124">
        <v>54.1</v>
      </c>
      <c r="HF124">
        <v>26.9</v>
      </c>
      <c r="HG124">
        <v>19.1342</v>
      </c>
      <c r="HH124">
        <v>61.043900000000001</v>
      </c>
      <c r="HI124">
        <v>11.1418</v>
      </c>
      <c r="HJ124">
        <v>1</v>
      </c>
      <c r="HK124">
        <v>-8.0960400000000002E-2</v>
      </c>
      <c r="HL124">
        <v>0.359597</v>
      </c>
      <c r="HM124">
        <v>20.356400000000001</v>
      </c>
      <c r="HN124">
        <v>5.2226800000000004</v>
      </c>
      <c r="HO124">
        <v>12.0085</v>
      </c>
      <c r="HP124">
        <v>4.9737</v>
      </c>
      <c r="HQ124">
        <v>3.2919</v>
      </c>
      <c r="HR124">
        <v>9999</v>
      </c>
      <c r="HS124">
        <v>9999</v>
      </c>
      <c r="HT124">
        <v>9999</v>
      </c>
      <c r="HU124">
        <v>999.9</v>
      </c>
      <c r="HV124">
        <v>1.86782</v>
      </c>
      <c r="HW124">
        <v>1.8591299999999999</v>
      </c>
      <c r="HX124">
        <v>1.85836</v>
      </c>
      <c r="HY124">
        <v>1.8605</v>
      </c>
      <c r="HZ124">
        <v>1.8647800000000001</v>
      </c>
      <c r="IA124">
        <v>1.86432</v>
      </c>
      <c r="IB124">
        <v>1.86656</v>
      </c>
      <c r="IC124">
        <v>1.8634599999999999</v>
      </c>
      <c r="ID124">
        <v>5</v>
      </c>
      <c r="IE124">
        <v>0</v>
      </c>
      <c r="IF124">
        <v>0</v>
      </c>
      <c r="IG124">
        <v>0</v>
      </c>
      <c r="IH124" t="s">
        <v>434</v>
      </c>
      <c r="II124" t="s">
        <v>435</v>
      </c>
      <c r="IJ124" t="s">
        <v>436</v>
      </c>
      <c r="IK124" t="s">
        <v>436</v>
      </c>
      <c r="IL124" t="s">
        <v>436</v>
      </c>
      <c r="IM124" t="s">
        <v>436</v>
      </c>
      <c r="IN124">
        <v>0</v>
      </c>
      <c r="IO124">
        <v>100</v>
      </c>
      <c r="IP124">
        <v>100</v>
      </c>
      <c r="IQ124">
        <v>0.46600000000000003</v>
      </c>
      <c r="IR124">
        <v>0.01</v>
      </c>
      <c r="IS124">
        <v>0.45742857142857929</v>
      </c>
      <c r="IT124">
        <v>0</v>
      </c>
      <c r="IU124">
        <v>0</v>
      </c>
      <c r="IV124">
        <v>0</v>
      </c>
      <c r="IW124">
        <v>1.104500000000108E-2</v>
      </c>
      <c r="IX124">
        <v>0</v>
      </c>
      <c r="IY124">
        <v>0</v>
      </c>
      <c r="IZ124">
        <v>0</v>
      </c>
      <c r="JA124">
        <v>-1</v>
      </c>
      <c r="JB124">
        <v>-1</v>
      </c>
      <c r="JC124">
        <v>-1</v>
      </c>
      <c r="JD124">
        <v>-1</v>
      </c>
      <c r="JE124">
        <v>4.5999999999999996</v>
      </c>
      <c r="JF124">
        <v>4.7</v>
      </c>
      <c r="JG124">
        <v>0.155029</v>
      </c>
      <c r="JH124">
        <v>4.99756</v>
      </c>
      <c r="JI124">
        <v>1.4477500000000001</v>
      </c>
      <c r="JJ124">
        <v>2.3156699999999999</v>
      </c>
      <c r="JK124">
        <v>1.3952599999999999</v>
      </c>
      <c r="JL124">
        <v>2.47925</v>
      </c>
      <c r="JM124">
        <v>32.090400000000002</v>
      </c>
      <c r="JN124">
        <v>24.262599999999999</v>
      </c>
      <c r="JO124">
        <v>2</v>
      </c>
      <c r="JP124">
        <v>360.50700000000001</v>
      </c>
      <c r="JQ124">
        <v>503.37700000000001</v>
      </c>
      <c r="JR124">
        <v>21.999700000000001</v>
      </c>
      <c r="JS124">
        <v>25.953800000000001</v>
      </c>
      <c r="JT124">
        <v>30</v>
      </c>
      <c r="JU124">
        <v>26.213699999999999</v>
      </c>
      <c r="JV124">
        <v>26.244900000000001</v>
      </c>
      <c r="JW124">
        <v>-1</v>
      </c>
      <c r="JX124">
        <v>22.537299999999998</v>
      </c>
      <c r="JY124">
        <v>72.637200000000007</v>
      </c>
      <c r="JZ124">
        <v>22</v>
      </c>
      <c r="KA124">
        <v>400</v>
      </c>
      <c r="KB124">
        <v>15.744</v>
      </c>
      <c r="KC124">
        <v>101.05800000000001</v>
      </c>
      <c r="KD124">
        <v>100.699</v>
      </c>
    </row>
    <row r="125" spans="1:290" x14ac:dyDescent="0.35">
      <c r="A125">
        <v>107</v>
      </c>
      <c r="B125">
        <v>1717117330.5999999</v>
      </c>
      <c r="C125">
        <v>34500.599999904633</v>
      </c>
      <c r="D125" t="s">
        <v>859</v>
      </c>
      <c r="E125" t="s">
        <v>860</v>
      </c>
      <c r="F125">
        <v>15</v>
      </c>
      <c r="G125">
        <v>1717117322.599999</v>
      </c>
      <c r="H125">
        <f t="shared" si="50"/>
        <v>1.2305126551021347E-3</v>
      </c>
      <c r="I125">
        <f t="shared" si="51"/>
        <v>1.2305126551021346</v>
      </c>
      <c r="J125">
        <f t="shared" si="52"/>
        <v>8.7073327229820254</v>
      </c>
      <c r="K125">
        <f t="shared" si="53"/>
        <v>402.90599999999989</v>
      </c>
      <c r="L125">
        <f t="shared" si="54"/>
        <v>261.16173283116376</v>
      </c>
      <c r="M125">
        <f t="shared" si="55"/>
        <v>26.303276111258253</v>
      </c>
      <c r="N125">
        <f t="shared" si="56"/>
        <v>40.579251983037892</v>
      </c>
      <c r="O125">
        <f t="shared" si="57"/>
        <v>0.10463930384052565</v>
      </c>
      <c r="P125">
        <f t="shared" si="58"/>
        <v>2.9404552525546332</v>
      </c>
      <c r="Q125">
        <f t="shared" si="59"/>
        <v>0.1026137828611542</v>
      </c>
      <c r="R125">
        <f t="shared" si="60"/>
        <v>6.4312333610435507E-2</v>
      </c>
      <c r="S125">
        <f t="shared" si="61"/>
        <v>77.170563373390465</v>
      </c>
      <c r="T125">
        <f t="shared" si="62"/>
        <v>23.520205065985465</v>
      </c>
      <c r="U125">
        <f t="shared" si="63"/>
        <v>23.520205065985465</v>
      </c>
      <c r="V125">
        <f t="shared" si="64"/>
        <v>2.9097354655756118</v>
      </c>
      <c r="W125">
        <f t="shared" si="65"/>
        <v>59.934311885992187</v>
      </c>
      <c r="X125">
        <f t="shared" si="66"/>
        <v>1.7297932303818422</v>
      </c>
      <c r="Y125">
        <f t="shared" si="67"/>
        <v>2.886148478140997</v>
      </c>
      <c r="Z125">
        <f t="shared" si="68"/>
        <v>1.1799422351937696</v>
      </c>
      <c r="AA125">
        <f t="shared" si="69"/>
        <v>-54.265608090004136</v>
      </c>
      <c r="AB125">
        <f t="shared" si="70"/>
        <v>-21.39105042612854</v>
      </c>
      <c r="AC125">
        <f t="shared" si="71"/>
        <v>-1.5149390396356834</v>
      </c>
      <c r="AD125">
        <f t="shared" si="72"/>
        <v>-1.0341823778894366E-3</v>
      </c>
      <c r="AE125">
        <f t="shared" si="73"/>
        <v>8.7564540603142778</v>
      </c>
      <c r="AF125">
        <f t="shared" si="74"/>
        <v>1.232963147227232</v>
      </c>
      <c r="AG125">
        <f t="shared" si="75"/>
        <v>8.7073327229820254</v>
      </c>
      <c r="AH125">
        <v>420.60373425296177</v>
      </c>
      <c r="AI125">
        <v>409.97273939393938</v>
      </c>
      <c r="AJ125">
        <v>3.9069406919995291E-3</v>
      </c>
      <c r="AK125">
        <v>67.055782892510635</v>
      </c>
      <c r="AL125">
        <f t="shared" si="76"/>
        <v>1.2305126551021346</v>
      </c>
      <c r="AM125">
        <v>15.72098958069745</v>
      </c>
      <c r="AN125">
        <v>17.171473333333321</v>
      </c>
      <c r="AO125">
        <v>-8.5065426479912657E-6</v>
      </c>
      <c r="AP125">
        <v>78.170143884223151</v>
      </c>
      <c r="AQ125">
        <v>119</v>
      </c>
      <c r="AR125">
        <v>24</v>
      </c>
      <c r="AS125">
        <f t="shared" si="77"/>
        <v>1</v>
      </c>
      <c r="AT125">
        <f t="shared" si="78"/>
        <v>0</v>
      </c>
      <c r="AU125">
        <f t="shared" si="79"/>
        <v>53855.358820255191</v>
      </c>
      <c r="AV125" t="s">
        <v>476</v>
      </c>
      <c r="AW125">
        <v>10253.9</v>
      </c>
      <c r="AX125">
        <v>1242.208461538462</v>
      </c>
      <c r="AY125">
        <v>6166.32</v>
      </c>
      <c r="AZ125">
        <f t="shared" si="80"/>
        <v>0.79854946523397063</v>
      </c>
      <c r="BA125">
        <v>-1.9353733883053861</v>
      </c>
      <c r="BB125" t="s">
        <v>861</v>
      </c>
      <c r="BC125">
        <v>10263.6</v>
      </c>
      <c r="BD125">
        <v>2214.7872000000002</v>
      </c>
      <c r="BE125">
        <v>3560.57</v>
      </c>
      <c r="BF125">
        <f t="shared" si="81"/>
        <v>0.37796835899869963</v>
      </c>
      <c r="BG125">
        <v>0.5</v>
      </c>
      <c r="BH125">
        <f t="shared" si="82"/>
        <v>336.57581297701785</v>
      </c>
      <c r="BI125">
        <f t="shared" si="83"/>
        <v>8.7073327229820254</v>
      </c>
      <c r="BJ125">
        <f t="shared" si="84"/>
        <v>63.607503854788334</v>
      </c>
      <c r="BK125">
        <f t="shared" si="85"/>
        <v>3.1620531544297628E-2</v>
      </c>
      <c r="BL125">
        <f t="shared" si="86"/>
        <v>0.73183507135093517</v>
      </c>
      <c r="BM125">
        <f t="shared" si="87"/>
        <v>1082.6020005277494</v>
      </c>
      <c r="BN125" t="s">
        <v>431</v>
      </c>
      <c r="BO125">
        <v>0</v>
      </c>
      <c r="BP125">
        <f t="shared" si="88"/>
        <v>1082.6020005277494</v>
      </c>
      <c r="BQ125">
        <f t="shared" si="89"/>
        <v>0.69594699710221974</v>
      </c>
      <c r="BR125">
        <f t="shared" si="90"/>
        <v>0.54309934603135313</v>
      </c>
      <c r="BS125">
        <f t="shared" si="91"/>
        <v>0.51256777033472489</v>
      </c>
      <c r="BT125">
        <f t="shared" si="92"/>
        <v>0.58048875366223496</v>
      </c>
      <c r="BU125">
        <f t="shared" si="93"/>
        <v>0.52918175789619215</v>
      </c>
      <c r="BV125">
        <f t="shared" si="94"/>
        <v>0.26547039756183133</v>
      </c>
      <c r="BW125">
        <f t="shared" si="95"/>
        <v>0.73452960243816867</v>
      </c>
      <c r="DF125">
        <f t="shared" si="96"/>
        <v>399.98729032258069</v>
      </c>
      <c r="DG125">
        <f t="shared" si="97"/>
        <v>336.57581297701785</v>
      </c>
      <c r="DH125">
        <f t="shared" si="98"/>
        <v>0.84146626935465141</v>
      </c>
      <c r="DI125">
        <f t="shared" si="99"/>
        <v>0.19293253870930288</v>
      </c>
      <c r="DJ125">
        <v>1717117322.599999</v>
      </c>
      <c r="DK125">
        <v>402.90599999999989</v>
      </c>
      <c r="DL125">
        <v>414.00351612903222</v>
      </c>
      <c r="DM125">
        <v>17.174887096774199</v>
      </c>
      <c r="DN125">
        <v>15.72157419354839</v>
      </c>
      <c r="DO125">
        <v>402.44199999999989</v>
      </c>
      <c r="DP125">
        <v>17.1638870967742</v>
      </c>
      <c r="DQ125">
        <v>500.28612903225797</v>
      </c>
      <c r="DR125">
        <v>100.6164193548388</v>
      </c>
      <c r="DS125">
        <v>0.10000577419354841</v>
      </c>
      <c r="DT125">
        <v>23.385267741935479</v>
      </c>
      <c r="DU125">
        <v>22.96378064516129</v>
      </c>
      <c r="DV125">
        <v>999.90000000000032</v>
      </c>
      <c r="DW125">
        <v>0</v>
      </c>
      <c r="DX125">
        <v>0</v>
      </c>
      <c r="DY125">
        <v>10000.653225806451</v>
      </c>
      <c r="DZ125">
        <v>0</v>
      </c>
      <c r="EA125">
        <v>0.26675532258064522</v>
      </c>
      <c r="EB125">
        <v>-11.09516451612904</v>
      </c>
      <c r="EC125">
        <v>409.94887096774193</v>
      </c>
      <c r="ED125">
        <v>420.61622580645172</v>
      </c>
      <c r="EE125">
        <v>1.45250935483871</v>
      </c>
      <c r="EF125">
        <v>414.00351612903222</v>
      </c>
      <c r="EG125">
        <v>15.72157419354839</v>
      </c>
      <c r="EH125">
        <v>1.727997419354838</v>
      </c>
      <c r="EI125">
        <v>1.5818496774193549</v>
      </c>
      <c r="EJ125">
        <v>15.15023548387097</v>
      </c>
      <c r="EK125">
        <v>13.78311612903226</v>
      </c>
      <c r="EL125">
        <v>399.98729032258069</v>
      </c>
      <c r="EM125">
        <v>0.95002029032258062</v>
      </c>
      <c r="EN125">
        <v>4.9979864516129027E-2</v>
      </c>
      <c r="EO125">
        <v>0</v>
      </c>
      <c r="EP125">
        <v>2214.7641935483871</v>
      </c>
      <c r="EQ125">
        <v>8.8681199999999976</v>
      </c>
      <c r="ER125">
        <v>4855.0454838709684</v>
      </c>
      <c r="ES125">
        <v>3375.313225806452</v>
      </c>
      <c r="ET125">
        <v>36.302258064516117</v>
      </c>
      <c r="EU125">
        <v>39.749709677419339</v>
      </c>
      <c r="EV125">
        <v>37.638838709677408</v>
      </c>
      <c r="EW125">
        <v>40.856612903225802</v>
      </c>
      <c r="EX125">
        <v>39.82645161290322</v>
      </c>
      <c r="EY125">
        <v>371.5703225806451</v>
      </c>
      <c r="EZ125">
        <v>19.54967741935484</v>
      </c>
      <c r="FA125">
        <v>0</v>
      </c>
      <c r="FB125">
        <v>299.59999990463263</v>
      </c>
      <c r="FC125">
        <v>0</v>
      </c>
      <c r="FD125">
        <v>2214.7872000000002</v>
      </c>
      <c r="FE125">
        <v>-3.2307686964666453E-2</v>
      </c>
      <c r="FF125">
        <v>9.2838461296616224</v>
      </c>
      <c r="FG125">
        <v>4855.4111999999996</v>
      </c>
      <c r="FH125">
        <v>15</v>
      </c>
      <c r="FI125">
        <v>1717117351.5999999</v>
      </c>
      <c r="FJ125" t="s">
        <v>862</v>
      </c>
      <c r="FK125">
        <v>1717117350.5999999</v>
      </c>
      <c r="FL125">
        <v>1717117351.5999999</v>
      </c>
      <c r="FM125">
        <v>110</v>
      </c>
      <c r="FN125">
        <v>-3.0000000000000001E-3</v>
      </c>
      <c r="FO125">
        <v>1E-3</v>
      </c>
      <c r="FP125">
        <v>0.46400000000000002</v>
      </c>
      <c r="FQ125">
        <v>1.0999999999999999E-2</v>
      </c>
      <c r="FR125">
        <v>414</v>
      </c>
      <c r="FS125">
        <v>16</v>
      </c>
      <c r="FT125">
        <v>0.17</v>
      </c>
      <c r="FU125">
        <v>0.03</v>
      </c>
      <c r="FV125">
        <v>-11.1051375</v>
      </c>
      <c r="FW125">
        <v>0.1358217636022615</v>
      </c>
      <c r="FX125">
        <v>2.5463618041236789E-2</v>
      </c>
      <c r="FY125">
        <v>1</v>
      </c>
      <c r="FZ125">
        <v>402.90311925319389</v>
      </c>
      <c r="GA125">
        <v>4.7177474481634132E-2</v>
      </c>
      <c r="GB125">
        <v>2.3948598807051219E-2</v>
      </c>
      <c r="GC125">
        <v>1</v>
      </c>
      <c r="GD125">
        <v>1.4527779999999999</v>
      </c>
      <c r="GE125">
        <v>-7.3330581613525597E-3</v>
      </c>
      <c r="GF125">
        <v>1.1519422728591799E-3</v>
      </c>
      <c r="GG125">
        <v>1</v>
      </c>
      <c r="GH125">
        <v>3</v>
      </c>
      <c r="GI125">
        <v>3</v>
      </c>
      <c r="GJ125" t="s">
        <v>433</v>
      </c>
      <c r="GK125">
        <v>2.9922399999999998</v>
      </c>
      <c r="GL125">
        <v>2.7464</v>
      </c>
      <c r="GM125">
        <v>9.07467E-2</v>
      </c>
      <c r="GN125">
        <v>9.26535E-2</v>
      </c>
      <c r="GO125">
        <v>9.2610399999999996E-2</v>
      </c>
      <c r="GP125">
        <v>8.6676900000000001E-2</v>
      </c>
      <c r="GQ125">
        <v>27187</v>
      </c>
      <c r="GR125">
        <v>24395</v>
      </c>
      <c r="GS125">
        <v>30130.400000000001</v>
      </c>
      <c r="GT125">
        <v>27648.5</v>
      </c>
      <c r="GU125">
        <v>36000.300000000003</v>
      </c>
      <c r="GV125">
        <v>35236.5</v>
      </c>
      <c r="GW125">
        <v>42768.5</v>
      </c>
      <c r="GX125">
        <v>41445.699999999997</v>
      </c>
      <c r="GY125">
        <v>1.77877</v>
      </c>
      <c r="GZ125">
        <v>1.93648</v>
      </c>
      <c r="HA125">
        <v>6.0685000000000003E-2</v>
      </c>
      <c r="HB125">
        <v>0</v>
      </c>
      <c r="HC125">
        <v>21.970300000000002</v>
      </c>
      <c r="HD125">
        <v>999.9</v>
      </c>
      <c r="HE125">
        <v>54.1</v>
      </c>
      <c r="HF125">
        <v>26.9</v>
      </c>
      <c r="HG125">
        <v>19.132400000000001</v>
      </c>
      <c r="HH125">
        <v>61.073900000000002</v>
      </c>
      <c r="HI125">
        <v>11.097799999999999</v>
      </c>
      <c r="HJ125">
        <v>1</v>
      </c>
      <c r="HK125">
        <v>-8.2118899999999995E-2</v>
      </c>
      <c r="HL125">
        <v>0.368981</v>
      </c>
      <c r="HM125">
        <v>20.3583</v>
      </c>
      <c r="HN125">
        <v>5.2192400000000001</v>
      </c>
      <c r="HO125">
        <v>12.0092</v>
      </c>
      <c r="HP125">
        <v>4.9741</v>
      </c>
      <c r="HQ125">
        <v>3.2919499999999999</v>
      </c>
      <c r="HR125">
        <v>9999</v>
      </c>
      <c r="HS125">
        <v>9999</v>
      </c>
      <c r="HT125">
        <v>9999</v>
      </c>
      <c r="HU125">
        <v>999.9</v>
      </c>
      <c r="HV125">
        <v>1.8678300000000001</v>
      </c>
      <c r="HW125">
        <v>1.8591299999999999</v>
      </c>
      <c r="HX125">
        <v>1.8583700000000001</v>
      </c>
      <c r="HY125">
        <v>1.8605</v>
      </c>
      <c r="HZ125">
        <v>1.8647800000000001</v>
      </c>
      <c r="IA125">
        <v>1.86432</v>
      </c>
      <c r="IB125">
        <v>1.86659</v>
      </c>
      <c r="IC125">
        <v>1.8635600000000001</v>
      </c>
      <c r="ID125">
        <v>5</v>
      </c>
      <c r="IE125">
        <v>0</v>
      </c>
      <c r="IF125">
        <v>0</v>
      </c>
      <c r="IG125">
        <v>0</v>
      </c>
      <c r="IH125" t="s">
        <v>434</v>
      </c>
      <c r="II125" t="s">
        <v>435</v>
      </c>
      <c r="IJ125" t="s">
        <v>436</v>
      </c>
      <c r="IK125" t="s">
        <v>436</v>
      </c>
      <c r="IL125" t="s">
        <v>436</v>
      </c>
      <c r="IM125" t="s">
        <v>436</v>
      </c>
      <c r="IN125">
        <v>0</v>
      </c>
      <c r="IO125">
        <v>100</v>
      </c>
      <c r="IP125">
        <v>100</v>
      </c>
      <c r="IQ125">
        <v>0.46400000000000002</v>
      </c>
      <c r="IR125">
        <v>1.0999999999999999E-2</v>
      </c>
      <c r="IS125">
        <v>0.46634999999997723</v>
      </c>
      <c r="IT125">
        <v>0</v>
      </c>
      <c r="IU125">
        <v>0</v>
      </c>
      <c r="IV125">
        <v>0</v>
      </c>
      <c r="IW125">
        <v>1.0200000000001101E-2</v>
      </c>
      <c r="IX125">
        <v>0</v>
      </c>
      <c r="IY125">
        <v>0</v>
      </c>
      <c r="IZ125">
        <v>0</v>
      </c>
      <c r="JA125">
        <v>-1</v>
      </c>
      <c r="JB125">
        <v>-1</v>
      </c>
      <c r="JC125">
        <v>-1</v>
      </c>
      <c r="JD125">
        <v>-1</v>
      </c>
      <c r="JE125">
        <v>4.5999999999999996</v>
      </c>
      <c r="JF125">
        <v>4.7</v>
      </c>
      <c r="JG125">
        <v>0.155029</v>
      </c>
      <c r="JH125">
        <v>4.99756</v>
      </c>
      <c r="JI125">
        <v>1.4477500000000001</v>
      </c>
      <c r="JJ125">
        <v>2.3156699999999999</v>
      </c>
      <c r="JK125">
        <v>1.3964799999999999</v>
      </c>
      <c r="JL125">
        <v>2.5476100000000002</v>
      </c>
      <c r="JM125">
        <v>32.090400000000002</v>
      </c>
      <c r="JN125">
        <v>24.262599999999999</v>
      </c>
      <c r="JO125">
        <v>2</v>
      </c>
      <c r="JP125">
        <v>360.76400000000001</v>
      </c>
      <c r="JQ125">
        <v>503.375</v>
      </c>
      <c r="JR125">
        <v>22.0002</v>
      </c>
      <c r="JS125">
        <v>25.9407</v>
      </c>
      <c r="JT125">
        <v>30.0001</v>
      </c>
      <c r="JU125">
        <v>26.1982</v>
      </c>
      <c r="JV125">
        <v>26.229500000000002</v>
      </c>
      <c r="JW125">
        <v>-1</v>
      </c>
      <c r="JX125">
        <v>22.5792</v>
      </c>
      <c r="JY125">
        <v>72.777199999999993</v>
      </c>
      <c r="JZ125">
        <v>22</v>
      </c>
      <c r="KA125">
        <v>400</v>
      </c>
      <c r="KB125">
        <v>15.736700000000001</v>
      </c>
      <c r="KC125">
        <v>101.06</v>
      </c>
      <c r="KD125">
        <v>100.702</v>
      </c>
    </row>
    <row r="126" spans="1:290" x14ac:dyDescent="0.35">
      <c r="A126">
        <v>108</v>
      </c>
      <c r="B126">
        <v>1717117630.5999999</v>
      </c>
      <c r="C126">
        <v>34800.599999904633</v>
      </c>
      <c r="D126" t="s">
        <v>863</v>
      </c>
      <c r="E126" t="s">
        <v>864</v>
      </c>
      <c r="F126">
        <v>15</v>
      </c>
      <c r="G126">
        <v>1717117622.599999</v>
      </c>
      <c r="H126">
        <f t="shared" si="50"/>
        <v>1.2048527505398791E-3</v>
      </c>
      <c r="I126">
        <f t="shared" si="51"/>
        <v>1.2048527505398792</v>
      </c>
      <c r="J126">
        <f t="shared" si="52"/>
        <v>8.7395421214982196</v>
      </c>
      <c r="K126">
        <f t="shared" si="53"/>
        <v>403.26170967741928</v>
      </c>
      <c r="L126">
        <f t="shared" si="54"/>
        <v>258.99683652511925</v>
      </c>
      <c r="M126">
        <f t="shared" si="55"/>
        <v>26.086517583184982</v>
      </c>
      <c r="N126">
        <f t="shared" si="56"/>
        <v>40.61707402014914</v>
      </c>
      <c r="O126">
        <f t="shared" si="57"/>
        <v>0.10303837685043514</v>
      </c>
      <c r="P126">
        <f t="shared" si="58"/>
        <v>2.9428369069064146</v>
      </c>
      <c r="Q126">
        <f t="shared" si="59"/>
        <v>0.10107529083619259</v>
      </c>
      <c r="R126">
        <f t="shared" si="60"/>
        <v>6.3345317105232266E-2</v>
      </c>
      <c r="S126">
        <f t="shared" si="61"/>
        <v>77.1712099163489</v>
      </c>
      <c r="T126">
        <f t="shared" si="62"/>
        <v>23.534251478363064</v>
      </c>
      <c r="U126">
        <f t="shared" si="63"/>
        <v>23.534251478363064</v>
      </c>
      <c r="V126">
        <f t="shared" si="64"/>
        <v>2.9122004331971989</v>
      </c>
      <c r="W126">
        <f t="shared" si="65"/>
        <v>60.236153441566586</v>
      </c>
      <c r="X126">
        <f t="shared" si="66"/>
        <v>1.7392901748380658</v>
      </c>
      <c r="Y126">
        <f t="shared" si="67"/>
        <v>2.8874522615812492</v>
      </c>
      <c r="Z126">
        <f t="shared" si="68"/>
        <v>1.1729102583591331</v>
      </c>
      <c r="AA126">
        <f t="shared" si="69"/>
        <v>-53.134006298808671</v>
      </c>
      <c r="AB126">
        <f t="shared" si="70"/>
        <v>-22.449551255141721</v>
      </c>
      <c r="AC126">
        <f t="shared" si="71"/>
        <v>-1.5887896579463776</v>
      </c>
      <c r="AD126">
        <f t="shared" si="72"/>
        <v>-1.1372955478705649E-3</v>
      </c>
      <c r="AE126">
        <f t="shared" si="73"/>
        <v>8.7231013032097202</v>
      </c>
      <c r="AF126">
        <f t="shared" si="74"/>
        <v>1.2078228391070693</v>
      </c>
      <c r="AG126">
        <f t="shared" si="75"/>
        <v>8.7395421214982196</v>
      </c>
      <c r="AH126">
        <v>420.99783583275803</v>
      </c>
      <c r="AI126">
        <v>410.34758181818188</v>
      </c>
      <c r="AJ126">
        <v>-6.2313876847274E-5</v>
      </c>
      <c r="AK126">
        <v>67.055536325373978</v>
      </c>
      <c r="AL126">
        <f t="shared" si="76"/>
        <v>1.2048527505398792</v>
      </c>
      <c r="AM126">
        <v>15.84560302845337</v>
      </c>
      <c r="AN126">
        <v>17.265700606060602</v>
      </c>
      <c r="AO126">
        <v>3.6277400531097458E-7</v>
      </c>
      <c r="AP126">
        <v>78.168866251826572</v>
      </c>
      <c r="AQ126">
        <v>120</v>
      </c>
      <c r="AR126">
        <v>24</v>
      </c>
      <c r="AS126">
        <f t="shared" si="77"/>
        <v>1</v>
      </c>
      <c r="AT126">
        <f t="shared" si="78"/>
        <v>0</v>
      </c>
      <c r="AU126">
        <f t="shared" si="79"/>
        <v>53924.118375097183</v>
      </c>
      <c r="AV126" t="s">
        <v>476</v>
      </c>
      <c r="AW126">
        <v>10253.9</v>
      </c>
      <c r="AX126">
        <v>1242.208461538462</v>
      </c>
      <c r="AY126">
        <v>6166.32</v>
      </c>
      <c r="AZ126">
        <f t="shared" si="80"/>
        <v>0.79854946523397063</v>
      </c>
      <c r="BA126">
        <v>-1.9353733883053861</v>
      </c>
      <c r="BB126" t="s">
        <v>865</v>
      </c>
      <c r="BC126">
        <v>10264.6</v>
      </c>
      <c r="BD126">
        <v>2221.041153846154</v>
      </c>
      <c r="BE126">
        <v>3560.38</v>
      </c>
      <c r="BF126">
        <f t="shared" si="81"/>
        <v>0.37617862311153472</v>
      </c>
      <c r="BG126">
        <v>0.5</v>
      </c>
      <c r="BH126">
        <f t="shared" si="82"/>
        <v>336.57620834527125</v>
      </c>
      <c r="BI126">
        <f t="shared" si="83"/>
        <v>8.7395421214982196</v>
      </c>
      <c r="BJ126">
        <f t="shared" si="84"/>
        <v>63.306387313712591</v>
      </c>
      <c r="BK126">
        <f t="shared" si="85"/>
        <v>3.1716191593830413E-2</v>
      </c>
      <c r="BL126">
        <f t="shared" si="86"/>
        <v>0.73192749088580422</v>
      </c>
      <c r="BM126">
        <f t="shared" si="87"/>
        <v>1082.5844347119737</v>
      </c>
      <c r="BN126" t="s">
        <v>431</v>
      </c>
      <c r="BO126">
        <v>0</v>
      </c>
      <c r="BP126">
        <f t="shared" si="88"/>
        <v>1082.5844347119737</v>
      </c>
      <c r="BQ126">
        <f t="shared" si="89"/>
        <v>0.69593570497756596</v>
      </c>
      <c r="BR126">
        <f t="shared" si="90"/>
        <v>0.54053646108538311</v>
      </c>
      <c r="BS126">
        <f t="shared" si="91"/>
        <v>0.51260337335275163</v>
      </c>
      <c r="BT126">
        <f t="shared" si="92"/>
        <v>0.57775657406384284</v>
      </c>
      <c r="BU126">
        <f t="shared" si="93"/>
        <v>0.52922034353717851</v>
      </c>
      <c r="BV126">
        <f t="shared" si="94"/>
        <v>0.2634693905387509</v>
      </c>
      <c r="BW126">
        <f t="shared" si="95"/>
        <v>0.73653060946124915</v>
      </c>
      <c r="DF126">
        <f t="shared" si="96"/>
        <v>399.98738709677428</v>
      </c>
      <c r="DG126">
        <f t="shared" si="97"/>
        <v>336.57620834527125</v>
      </c>
      <c r="DH126">
        <f t="shared" si="98"/>
        <v>0.84146705421948442</v>
      </c>
      <c r="DI126">
        <f t="shared" si="99"/>
        <v>0.19293410843896897</v>
      </c>
      <c r="DJ126">
        <v>1717117622.599999</v>
      </c>
      <c r="DK126">
        <v>403.26170967741928</v>
      </c>
      <c r="DL126">
        <v>414.30799999999988</v>
      </c>
      <c r="DM126">
        <v>17.268332258064522</v>
      </c>
      <c r="DN126">
        <v>15.84473548387097</v>
      </c>
      <c r="DO126">
        <v>402.80670967741929</v>
      </c>
      <c r="DP126">
        <v>17.25533225806452</v>
      </c>
      <c r="DQ126">
        <v>500.26767741935481</v>
      </c>
      <c r="DR126">
        <v>100.62148387096779</v>
      </c>
      <c r="DS126">
        <v>9.9891467741935469E-2</v>
      </c>
      <c r="DT126">
        <v>23.392751612903229</v>
      </c>
      <c r="DU126">
        <v>22.97990967741935</v>
      </c>
      <c r="DV126">
        <v>999.90000000000032</v>
      </c>
      <c r="DW126">
        <v>0</v>
      </c>
      <c r="DX126">
        <v>0</v>
      </c>
      <c r="DY126">
        <v>10013.706451612899</v>
      </c>
      <c r="DZ126">
        <v>0</v>
      </c>
      <c r="EA126">
        <v>0.2734120322580646</v>
      </c>
      <c r="EB126">
        <v>-11.03786129032258</v>
      </c>
      <c r="EC126">
        <v>410.35558064516118</v>
      </c>
      <c r="ED126">
        <v>420.97822580645158</v>
      </c>
      <c r="EE126">
        <v>1.421901612903226</v>
      </c>
      <c r="EF126">
        <v>414.30799999999988</v>
      </c>
      <c r="EG126">
        <v>15.84473548387097</v>
      </c>
      <c r="EH126">
        <v>1.737393548387097</v>
      </c>
      <c r="EI126">
        <v>1.59432</v>
      </c>
      <c r="EJ126">
        <v>15.23463225806452</v>
      </c>
      <c r="EK126">
        <v>13.90401290322581</v>
      </c>
      <c r="EL126">
        <v>399.98738709677428</v>
      </c>
      <c r="EM126">
        <v>0.94998438709677402</v>
      </c>
      <c r="EN126">
        <v>5.0015741935483853E-2</v>
      </c>
      <c r="EO126">
        <v>0</v>
      </c>
      <c r="EP126">
        <v>2221.0170967741929</v>
      </c>
      <c r="EQ126">
        <v>8.8681199999999976</v>
      </c>
      <c r="ER126">
        <v>4857.5648387096762</v>
      </c>
      <c r="ES126">
        <v>3375.2783870967742</v>
      </c>
      <c r="ET126">
        <v>35.764000000000003</v>
      </c>
      <c r="EU126">
        <v>37.893000000000001</v>
      </c>
      <c r="EV126">
        <v>36.936999999999983</v>
      </c>
      <c r="EW126">
        <v>37.97154838709676</v>
      </c>
      <c r="EX126">
        <v>38.322161290322569</v>
      </c>
      <c r="EY126">
        <v>371.55709677419361</v>
      </c>
      <c r="EZ126">
        <v>19.559999999999992</v>
      </c>
      <c r="FA126">
        <v>0</v>
      </c>
      <c r="FB126">
        <v>299.39999985694891</v>
      </c>
      <c r="FC126">
        <v>0</v>
      </c>
      <c r="FD126">
        <v>2221.041153846154</v>
      </c>
      <c r="FE126">
        <v>4.9268376124986073</v>
      </c>
      <c r="FF126">
        <v>5.9309401607023622</v>
      </c>
      <c r="FG126">
        <v>4857.7753846153846</v>
      </c>
      <c r="FH126">
        <v>15</v>
      </c>
      <c r="FI126">
        <v>1717117650.0999999</v>
      </c>
      <c r="FJ126" t="s">
        <v>866</v>
      </c>
      <c r="FK126">
        <v>1717117649.5999999</v>
      </c>
      <c r="FL126">
        <v>1717117650.0999999</v>
      </c>
      <c r="FM126">
        <v>111</v>
      </c>
      <c r="FN126">
        <v>-8.9999999999999993E-3</v>
      </c>
      <c r="FO126">
        <v>1E-3</v>
      </c>
      <c r="FP126">
        <v>0.45500000000000002</v>
      </c>
      <c r="FQ126">
        <v>1.2999999999999999E-2</v>
      </c>
      <c r="FR126">
        <v>414</v>
      </c>
      <c r="FS126">
        <v>16</v>
      </c>
      <c r="FT126">
        <v>0.12</v>
      </c>
      <c r="FU126">
        <v>7.0000000000000007E-2</v>
      </c>
      <c r="FV126">
        <v>-11.03621219512195</v>
      </c>
      <c r="FW126">
        <v>-6.9382578397216302E-2</v>
      </c>
      <c r="FX126">
        <v>1.8344324504404669E-2</v>
      </c>
      <c r="FY126">
        <v>1</v>
      </c>
      <c r="FZ126">
        <v>403.27045698135652</v>
      </c>
      <c r="GA126">
        <v>6.7007670062400049E-2</v>
      </c>
      <c r="GB126">
        <v>1.2818570432420771E-2</v>
      </c>
      <c r="GC126">
        <v>1</v>
      </c>
      <c r="GD126">
        <v>1.422795365853659</v>
      </c>
      <c r="GE126">
        <v>-1.692982578396951E-2</v>
      </c>
      <c r="GF126">
        <v>1.7253279611332271E-3</v>
      </c>
      <c r="GG126">
        <v>1</v>
      </c>
      <c r="GH126">
        <v>3</v>
      </c>
      <c r="GI126">
        <v>3</v>
      </c>
      <c r="GJ126" t="s">
        <v>433</v>
      </c>
      <c r="GK126">
        <v>2.9922599999999999</v>
      </c>
      <c r="GL126">
        <v>2.7467299999999999</v>
      </c>
      <c r="GM126">
        <v>9.0813599999999994E-2</v>
      </c>
      <c r="GN126">
        <v>9.2722299999999994E-2</v>
      </c>
      <c r="GO126">
        <v>9.2983200000000002E-2</v>
      </c>
      <c r="GP126">
        <v>8.7178199999999997E-2</v>
      </c>
      <c r="GQ126">
        <v>27185.4</v>
      </c>
      <c r="GR126">
        <v>24393.9</v>
      </c>
      <c r="GS126">
        <v>30130.9</v>
      </c>
      <c r="GT126">
        <v>27649.200000000001</v>
      </c>
      <c r="GU126">
        <v>35985.9</v>
      </c>
      <c r="GV126">
        <v>35218.1</v>
      </c>
      <c r="GW126">
        <v>42769.3</v>
      </c>
      <c r="GX126">
        <v>41447.1</v>
      </c>
      <c r="GY126">
        <v>1.7776000000000001</v>
      </c>
      <c r="GZ126">
        <v>1.9367700000000001</v>
      </c>
      <c r="HA126">
        <v>6.1325699999999997E-2</v>
      </c>
      <c r="HB126">
        <v>0</v>
      </c>
      <c r="HC126">
        <v>21.9666</v>
      </c>
      <c r="HD126">
        <v>999.9</v>
      </c>
      <c r="HE126">
        <v>54.2</v>
      </c>
      <c r="HF126">
        <v>26.8</v>
      </c>
      <c r="HG126">
        <v>19.0533</v>
      </c>
      <c r="HH126">
        <v>59.753900000000002</v>
      </c>
      <c r="HI126">
        <v>11.7829</v>
      </c>
      <c r="HJ126">
        <v>1</v>
      </c>
      <c r="HK126">
        <v>-8.3889699999999998E-2</v>
      </c>
      <c r="HL126">
        <v>0.36161199999999999</v>
      </c>
      <c r="HM126">
        <v>20.3566</v>
      </c>
      <c r="HN126">
        <v>5.2231300000000003</v>
      </c>
      <c r="HO126">
        <v>12.008800000000001</v>
      </c>
      <c r="HP126">
        <v>4.9737</v>
      </c>
      <c r="HQ126">
        <v>3.2919499999999999</v>
      </c>
      <c r="HR126">
        <v>9999</v>
      </c>
      <c r="HS126">
        <v>9999</v>
      </c>
      <c r="HT126">
        <v>9999</v>
      </c>
      <c r="HU126">
        <v>999.9</v>
      </c>
      <c r="HV126">
        <v>1.86782</v>
      </c>
      <c r="HW126">
        <v>1.8591200000000001</v>
      </c>
      <c r="HX126">
        <v>1.8583499999999999</v>
      </c>
      <c r="HY126">
        <v>1.8604799999999999</v>
      </c>
      <c r="HZ126">
        <v>1.8647800000000001</v>
      </c>
      <c r="IA126">
        <v>1.86432</v>
      </c>
      <c r="IB126">
        <v>1.86656</v>
      </c>
      <c r="IC126">
        <v>1.8635600000000001</v>
      </c>
      <c r="ID126">
        <v>5</v>
      </c>
      <c r="IE126">
        <v>0</v>
      </c>
      <c r="IF126">
        <v>0</v>
      </c>
      <c r="IG126">
        <v>0</v>
      </c>
      <c r="IH126" t="s">
        <v>434</v>
      </c>
      <c r="II126" t="s">
        <v>435</v>
      </c>
      <c r="IJ126" t="s">
        <v>436</v>
      </c>
      <c r="IK126" t="s">
        <v>436</v>
      </c>
      <c r="IL126" t="s">
        <v>436</v>
      </c>
      <c r="IM126" t="s">
        <v>436</v>
      </c>
      <c r="IN126">
        <v>0</v>
      </c>
      <c r="IO126">
        <v>100</v>
      </c>
      <c r="IP126">
        <v>100</v>
      </c>
      <c r="IQ126">
        <v>0.45500000000000002</v>
      </c>
      <c r="IR126">
        <v>1.2999999999999999E-2</v>
      </c>
      <c r="IS126">
        <v>0.46350000000001051</v>
      </c>
      <c r="IT126">
        <v>0</v>
      </c>
      <c r="IU126">
        <v>0</v>
      </c>
      <c r="IV126">
        <v>0</v>
      </c>
      <c r="IW126">
        <v>1.1295000000000501E-2</v>
      </c>
      <c r="IX126">
        <v>0</v>
      </c>
      <c r="IY126">
        <v>0</v>
      </c>
      <c r="IZ126">
        <v>0</v>
      </c>
      <c r="JA126">
        <v>-1</v>
      </c>
      <c r="JB126">
        <v>-1</v>
      </c>
      <c r="JC126">
        <v>-1</v>
      </c>
      <c r="JD126">
        <v>-1</v>
      </c>
      <c r="JE126">
        <v>4.7</v>
      </c>
      <c r="JF126">
        <v>4.7</v>
      </c>
      <c r="JG126">
        <v>0.155029</v>
      </c>
      <c r="JH126">
        <v>4.99756</v>
      </c>
      <c r="JI126">
        <v>1.4489700000000001</v>
      </c>
      <c r="JJ126">
        <v>2.3156699999999999</v>
      </c>
      <c r="JK126">
        <v>1.3964799999999999</v>
      </c>
      <c r="JL126">
        <v>2.3034699999999999</v>
      </c>
      <c r="JM126">
        <v>32.090400000000002</v>
      </c>
      <c r="JN126">
        <v>24.253900000000002</v>
      </c>
      <c r="JO126">
        <v>2</v>
      </c>
      <c r="JP126">
        <v>360.101</v>
      </c>
      <c r="JQ126">
        <v>503.42200000000003</v>
      </c>
      <c r="JR126">
        <v>21.9999</v>
      </c>
      <c r="JS126">
        <v>25.920999999999999</v>
      </c>
      <c r="JT126">
        <v>30</v>
      </c>
      <c r="JU126">
        <v>26.180499999999999</v>
      </c>
      <c r="JV126">
        <v>26.2118</v>
      </c>
      <c r="JW126">
        <v>-1</v>
      </c>
      <c r="JX126">
        <v>22.143000000000001</v>
      </c>
      <c r="JY126">
        <v>72.859499999999997</v>
      </c>
      <c r="JZ126">
        <v>22</v>
      </c>
      <c r="KA126">
        <v>400</v>
      </c>
      <c r="KB126">
        <v>15.8238</v>
      </c>
      <c r="KC126">
        <v>101.06100000000001</v>
      </c>
      <c r="KD126">
        <v>100.705</v>
      </c>
    </row>
    <row r="127" spans="1:290" x14ac:dyDescent="0.35">
      <c r="A127">
        <v>109</v>
      </c>
      <c r="B127">
        <v>1717117930.5999999</v>
      </c>
      <c r="C127">
        <v>35100.599999904633</v>
      </c>
      <c r="D127" t="s">
        <v>867</v>
      </c>
      <c r="E127" t="s">
        <v>868</v>
      </c>
      <c r="F127">
        <v>15</v>
      </c>
      <c r="G127">
        <v>1717117922.849999</v>
      </c>
      <c r="H127">
        <f t="shared" si="50"/>
        <v>1.2337448877918788E-3</v>
      </c>
      <c r="I127">
        <f t="shared" si="51"/>
        <v>1.2337448877918789</v>
      </c>
      <c r="J127">
        <f t="shared" si="52"/>
        <v>8.7114440229863526</v>
      </c>
      <c r="K127">
        <f t="shared" si="53"/>
        <v>404.02173333333337</v>
      </c>
      <c r="L127">
        <f t="shared" si="54"/>
        <v>262.7611427894164</v>
      </c>
      <c r="M127">
        <f t="shared" si="55"/>
        <v>26.468080686397517</v>
      </c>
      <c r="N127">
        <f t="shared" si="56"/>
        <v>40.69734102768399</v>
      </c>
      <c r="O127">
        <f t="shared" si="57"/>
        <v>0.10508427184608997</v>
      </c>
      <c r="P127">
        <f t="shared" si="58"/>
        <v>2.9400235657897542</v>
      </c>
      <c r="Q127">
        <f t="shared" si="59"/>
        <v>0.10304137517241369</v>
      </c>
      <c r="R127">
        <f t="shared" si="60"/>
        <v>6.4581097744256896E-2</v>
      </c>
      <c r="S127">
        <f t="shared" si="61"/>
        <v>77.178714972001544</v>
      </c>
      <c r="T127">
        <f t="shared" si="62"/>
        <v>23.562853437816109</v>
      </c>
      <c r="U127">
        <f t="shared" si="63"/>
        <v>23.562853437816109</v>
      </c>
      <c r="V127">
        <f t="shared" si="64"/>
        <v>2.9172253612204453</v>
      </c>
      <c r="W127">
        <f t="shared" si="65"/>
        <v>60.096455204888677</v>
      </c>
      <c r="X127">
        <f t="shared" si="66"/>
        <v>1.7390237065038647</v>
      </c>
      <c r="Y127">
        <f t="shared" si="67"/>
        <v>2.8937209367423722</v>
      </c>
      <c r="Z127">
        <f t="shared" si="68"/>
        <v>1.1782016547165806</v>
      </c>
      <c r="AA127">
        <f t="shared" si="69"/>
        <v>-54.408149551621854</v>
      </c>
      <c r="AB127">
        <f t="shared" si="70"/>
        <v>-21.264718733029092</v>
      </c>
      <c r="AC127">
        <f t="shared" si="71"/>
        <v>-1.5068692883145962</v>
      </c>
      <c r="AD127">
        <f t="shared" si="72"/>
        <v>-1.022600963992204E-3</v>
      </c>
      <c r="AE127">
        <f t="shared" si="73"/>
        <v>8.6814890372811426</v>
      </c>
      <c r="AF127">
        <f t="shared" si="74"/>
        <v>1.2327880929093433</v>
      </c>
      <c r="AG127">
        <f t="shared" si="75"/>
        <v>8.7114440229863526</v>
      </c>
      <c r="AH127">
        <v>421.73667061487481</v>
      </c>
      <c r="AI127">
        <v>411.11521818181802</v>
      </c>
      <c r="AJ127">
        <v>1.0363313986926431E-3</v>
      </c>
      <c r="AK127">
        <v>67.053753756929098</v>
      </c>
      <c r="AL127">
        <f t="shared" si="76"/>
        <v>1.2337448877918789</v>
      </c>
      <c r="AM127">
        <v>15.792716082997231</v>
      </c>
      <c r="AN127">
        <v>17.246989696969699</v>
      </c>
      <c r="AO127">
        <v>-1.8910784601393621E-5</v>
      </c>
      <c r="AP127">
        <v>78.159023629612292</v>
      </c>
      <c r="AQ127">
        <v>120</v>
      </c>
      <c r="AR127">
        <v>24</v>
      </c>
      <c r="AS127">
        <f t="shared" si="77"/>
        <v>1</v>
      </c>
      <c r="AT127">
        <f t="shared" si="78"/>
        <v>0</v>
      </c>
      <c r="AU127">
        <f t="shared" si="79"/>
        <v>53835.095213437417</v>
      </c>
      <c r="AV127" t="s">
        <v>476</v>
      </c>
      <c r="AW127">
        <v>10253.9</v>
      </c>
      <c r="AX127">
        <v>1242.208461538462</v>
      </c>
      <c r="AY127">
        <v>6166.32</v>
      </c>
      <c r="AZ127">
        <f t="shared" si="80"/>
        <v>0.79854946523397063</v>
      </c>
      <c r="BA127">
        <v>-1.9353733883053861</v>
      </c>
      <c r="BB127" t="s">
        <v>869</v>
      </c>
      <c r="BC127">
        <v>10258.799999999999</v>
      </c>
      <c r="BD127">
        <v>2222.3132000000001</v>
      </c>
      <c r="BE127">
        <v>3548.31</v>
      </c>
      <c r="BF127">
        <f t="shared" si="81"/>
        <v>0.37369812671384406</v>
      </c>
      <c r="BG127">
        <v>0.5</v>
      </c>
      <c r="BH127">
        <f t="shared" si="82"/>
        <v>336.61081348600072</v>
      </c>
      <c r="BI127">
        <f t="shared" si="83"/>
        <v>8.7114440229863526</v>
      </c>
      <c r="BJ127">
        <f t="shared" si="84"/>
        <v>62.895415215670816</v>
      </c>
      <c r="BK127">
        <f t="shared" si="85"/>
        <v>3.1629457476518436E-2</v>
      </c>
      <c r="BL127">
        <f t="shared" si="86"/>
        <v>0.73781884897317307</v>
      </c>
      <c r="BM127">
        <f t="shared" si="87"/>
        <v>1081.4658626812372</v>
      </c>
      <c r="BN127" t="s">
        <v>431</v>
      </c>
      <c r="BO127">
        <v>0</v>
      </c>
      <c r="BP127">
        <f t="shared" si="88"/>
        <v>1081.4658626812372</v>
      </c>
      <c r="BQ127">
        <f t="shared" si="89"/>
        <v>0.69521663476944306</v>
      </c>
      <c r="BR127">
        <f t="shared" si="90"/>
        <v>0.53752759647037895</v>
      </c>
      <c r="BS127">
        <f t="shared" si="91"/>
        <v>0.51486432635026835</v>
      </c>
      <c r="BT127">
        <f t="shared" si="92"/>
        <v>0.5749949765371597</v>
      </c>
      <c r="BU127">
        <f t="shared" si="93"/>
        <v>0.53167154715141896</v>
      </c>
      <c r="BV127">
        <f t="shared" si="94"/>
        <v>0.26158227644591697</v>
      </c>
      <c r="BW127">
        <f t="shared" si="95"/>
        <v>0.73841772355408297</v>
      </c>
      <c r="DF127">
        <f t="shared" si="96"/>
        <v>400.02879999999999</v>
      </c>
      <c r="DG127">
        <f t="shared" si="97"/>
        <v>336.61081348600072</v>
      </c>
      <c r="DH127">
        <f t="shared" si="98"/>
        <v>0.84146644813073646</v>
      </c>
      <c r="DI127">
        <f t="shared" si="99"/>
        <v>0.19293289626147303</v>
      </c>
      <c r="DJ127">
        <v>1717117922.849999</v>
      </c>
      <c r="DK127">
        <v>404.02173333333337</v>
      </c>
      <c r="DL127">
        <v>415.03109999999998</v>
      </c>
      <c r="DM127">
        <v>17.264109999999999</v>
      </c>
      <c r="DN127">
        <v>15.811109999999999</v>
      </c>
      <c r="DO127">
        <v>403.51273333333341</v>
      </c>
      <c r="DP127">
        <v>17.251110000000001</v>
      </c>
      <c r="DQ127">
        <v>500.2774</v>
      </c>
      <c r="DR127">
        <v>100.6306</v>
      </c>
      <c r="DS127">
        <v>9.9973803333333347E-2</v>
      </c>
      <c r="DT127">
        <v>23.428693333333339</v>
      </c>
      <c r="DU127">
        <v>23.0138</v>
      </c>
      <c r="DV127">
        <v>999.9000000000002</v>
      </c>
      <c r="DW127">
        <v>0</v>
      </c>
      <c r="DX127">
        <v>0</v>
      </c>
      <c r="DY127">
        <v>9996.7883333333339</v>
      </c>
      <c r="DZ127">
        <v>0</v>
      </c>
      <c r="EA127">
        <v>0.26909203333333331</v>
      </c>
      <c r="EB127">
        <v>-11.06352</v>
      </c>
      <c r="EC127">
        <v>411.06406666666669</v>
      </c>
      <c r="ED127">
        <v>421.69863333333342</v>
      </c>
      <c r="EE127">
        <v>1.452738333333333</v>
      </c>
      <c r="EF127">
        <v>415.03109999999998</v>
      </c>
      <c r="EG127">
        <v>15.811109999999999</v>
      </c>
      <c r="EH127">
        <v>1.737269333333334</v>
      </c>
      <c r="EI127">
        <v>1.591080666666667</v>
      </c>
      <c r="EJ127">
        <v>15.23351333333334</v>
      </c>
      <c r="EK127">
        <v>13.872676666666671</v>
      </c>
      <c r="EL127">
        <v>400.02879999999999</v>
      </c>
      <c r="EM127">
        <v>0.9500101666666666</v>
      </c>
      <c r="EN127">
        <v>4.9989923333333318E-2</v>
      </c>
      <c r="EO127">
        <v>0</v>
      </c>
      <c r="EP127">
        <v>2222.3126666666672</v>
      </c>
      <c r="EQ127">
        <v>8.8681199999999993</v>
      </c>
      <c r="ER127">
        <v>4877.5456666666678</v>
      </c>
      <c r="ES127">
        <v>3375.6623333333332</v>
      </c>
      <c r="ET127">
        <v>36.811999999999991</v>
      </c>
      <c r="EU127">
        <v>39.962199999999982</v>
      </c>
      <c r="EV127">
        <v>38.120800000000003</v>
      </c>
      <c r="EW127">
        <v>41.416399999999989</v>
      </c>
      <c r="EX127">
        <v>39.97059999999999</v>
      </c>
      <c r="EY127">
        <v>371.60566666666659</v>
      </c>
      <c r="EZ127">
        <v>19.553999999999998</v>
      </c>
      <c r="FA127">
        <v>0</v>
      </c>
      <c r="FB127">
        <v>299.19999980926508</v>
      </c>
      <c r="FC127">
        <v>0</v>
      </c>
      <c r="FD127">
        <v>2222.3132000000001</v>
      </c>
      <c r="FE127">
        <v>1.723846159667024</v>
      </c>
      <c r="FF127">
        <v>-2.096153849753625</v>
      </c>
      <c r="FG127">
        <v>4877.5712000000003</v>
      </c>
      <c r="FH127">
        <v>15</v>
      </c>
      <c r="FI127">
        <v>1717117954.5999999</v>
      </c>
      <c r="FJ127" t="s">
        <v>870</v>
      </c>
      <c r="FK127">
        <v>1717117952.0999999</v>
      </c>
      <c r="FL127">
        <v>1717117954.5999999</v>
      </c>
      <c r="FM127">
        <v>112</v>
      </c>
      <c r="FN127">
        <v>5.3999999999999999E-2</v>
      </c>
      <c r="FO127">
        <v>0</v>
      </c>
      <c r="FP127">
        <v>0.50900000000000001</v>
      </c>
      <c r="FQ127">
        <v>1.2999999999999999E-2</v>
      </c>
      <c r="FR127">
        <v>415</v>
      </c>
      <c r="FS127">
        <v>16</v>
      </c>
      <c r="FT127">
        <v>0.2</v>
      </c>
      <c r="FU127">
        <v>0.05</v>
      </c>
      <c r="FV127">
        <v>-11.052375</v>
      </c>
      <c r="FW127">
        <v>-0.14276622889300999</v>
      </c>
      <c r="FX127">
        <v>3.20614000785992E-2</v>
      </c>
      <c r="FY127">
        <v>1</v>
      </c>
      <c r="FZ127">
        <v>403.96392577793227</v>
      </c>
      <c r="GA127">
        <v>0.1170481499721011</v>
      </c>
      <c r="GB127">
        <v>1.8893478477956999E-2</v>
      </c>
      <c r="GC127">
        <v>1</v>
      </c>
      <c r="GD127">
        <v>1.4432627499999999</v>
      </c>
      <c r="GE127">
        <v>0.18408393996247391</v>
      </c>
      <c r="GF127">
        <v>2.0441001074739461E-2</v>
      </c>
      <c r="GG127">
        <v>0</v>
      </c>
      <c r="GH127">
        <v>2</v>
      </c>
      <c r="GI127">
        <v>3</v>
      </c>
      <c r="GJ127" t="s">
        <v>441</v>
      </c>
      <c r="GK127">
        <v>2.9924499999999998</v>
      </c>
      <c r="GL127">
        <v>2.7465899999999999</v>
      </c>
      <c r="GM127">
        <v>9.0961899999999998E-2</v>
      </c>
      <c r="GN127">
        <v>9.2869999999999994E-2</v>
      </c>
      <c r="GO127">
        <v>9.2913300000000004E-2</v>
      </c>
      <c r="GP127">
        <v>8.6977200000000005E-2</v>
      </c>
      <c r="GQ127">
        <v>27181.5</v>
      </c>
      <c r="GR127">
        <v>24390</v>
      </c>
      <c r="GS127">
        <v>30131.3</v>
      </c>
      <c r="GT127">
        <v>27649.1</v>
      </c>
      <c r="GU127">
        <v>35988.9</v>
      </c>
      <c r="GV127">
        <v>35225.699999999997</v>
      </c>
      <c r="GW127">
        <v>42769.599999999999</v>
      </c>
      <c r="GX127">
        <v>41446.699999999997</v>
      </c>
      <c r="GY127">
        <v>1.77868</v>
      </c>
      <c r="GZ127">
        <v>1.9367300000000001</v>
      </c>
      <c r="HA127">
        <v>5.9805799999999999E-2</v>
      </c>
      <c r="HB127">
        <v>0</v>
      </c>
      <c r="HC127">
        <v>22.030799999999999</v>
      </c>
      <c r="HD127">
        <v>999.9</v>
      </c>
      <c r="HE127">
        <v>54.4</v>
      </c>
      <c r="HF127">
        <v>26.8</v>
      </c>
      <c r="HG127">
        <v>19.1221</v>
      </c>
      <c r="HH127">
        <v>60.773899999999998</v>
      </c>
      <c r="HI127">
        <v>10.9696</v>
      </c>
      <c r="HJ127">
        <v>1</v>
      </c>
      <c r="HK127">
        <v>-8.4898399999999999E-2</v>
      </c>
      <c r="HL127">
        <v>0.32167800000000002</v>
      </c>
      <c r="HM127">
        <v>20.356200000000001</v>
      </c>
      <c r="HN127">
        <v>5.2229799999999997</v>
      </c>
      <c r="HO127">
        <v>12.009399999999999</v>
      </c>
      <c r="HP127">
        <v>4.9741</v>
      </c>
      <c r="HQ127">
        <v>3.2919</v>
      </c>
      <c r="HR127">
        <v>9999</v>
      </c>
      <c r="HS127">
        <v>9999</v>
      </c>
      <c r="HT127">
        <v>9999</v>
      </c>
      <c r="HU127">
        <v>999.9</v>
      </c>
      <c r="HV127">
        <v>1.8678300000000001</v>
      </c>
      <c r="HW127">
        <v>1.8591299999999999</v>
      </c>
      <c r="HX127">
        <v>1.8583700000000001</v>
      </c>
      <c r="HY127">
        <v>1.8604799999999999</v>
      </c>
      <c r="HZ127">
        <v>1.86477</v>
      </c>
      <c r="IA127">
        <v>1.86432</v>
      </c>
      <c r="IB127">
        <v>1.8665099999999999</v>
      </c>
      <c r="IC127">
        <v>1.8635200000000001</v>
      </c>
      <c r="ID127">
        <v>5</v>
      </c>
      <c r="IE127">
        <v>0</v>
      </c>
      <c r="IF127">
        <v>0</v>
      </c>
      <c r="IG127">
        <v>0</v>
      </c>
      <c r="IH127" t="s">
        <v>434</v>
      </c>
      <c r="II127" t="s">
        <v>435</v>
      </c>
      <c r="IJ127" t="s">
        <v>436</v>
      </c>
      <c r="IK127" t="s">
        <v>436</v>
      </c>
      <c r="IL127" t="s">
        <v>436</v>
      </c>
      <c r="IM127" t="s">
        <v>436</v>
      </c>
      <c r="IN127">
        <v>0</v>
      </c>
      <c r="IO127">
        <v>100</v>
      </c>
      <c r="IP127">
        <v>100</v>
      </c>
      <c r="IQ127">
        <v>0.50900000000000001</v>
      </c>
      <c r="IR127">
        <v>1.2999999999999999E-2</v>
      </c>
      <c r="IS127">
        <v>0.45489999999995229</v>
      </c>
      <c r="IT127">
        <v>0</v>
      </c>
      <c r="IU127">
        <v>0</v>
      </c>
      <c r="IV127">
        <v>0</v>
      </c>
      <c r="IW127">
        <v>1.275238095237974E-2</v>
      </c>
      <c r="IX127">
        <v>0</v>
      </c>
      <c r="IY127">
        <v>0</v>
      </c>
      <c r="IZ127">
        <v>0</v>
      </c>
      <c r="JA127">
        <v>-1</v>
      </c>
      <c r="JB127">
        <v>-1</v>
      </c>
      <c r="JC127">
        <v>-1</v>
      </c>
      <c r="JD127">
        <v>-1</v>
      </c>
      <c r="JE127">
        <v>4.7</v>
      </c>
      <c r="JF127">
        <v>4.7</v>
      </c>
      <c r="JG127">
        <v>0.155029</v>
      </c>
      <c r="JH127">
        <v>4.99756</v>
      </c>
      <c r="JI127">
        <v>1.4477500000000001</v>
      </c>
      <c r="JJ127">
        <v>2.3156699999999999</v>
      </c>
      <c r="JK127">
        <v>1.3964799999999999</v>
      </c>
      <c r="JL127">
        <v>2.5549300000000001</v>
      </c>
      <c r="JM127">
        <v>32.068399999999997</v>
      </c>
      <c r="JN127">
        <v>24.262599999999999</v>
      </c>
      <c r="JO127">
        <v>2</v>
      </c>
      <c r="JP127">
        <v>360.46</v>
      </c>
      <c r="JQ127">
        <v>503.13299999999998</v>
      </c>
      <c r="JR127">
        <v>22</v>
      </c>
      <c r="JS127">
        <v>25.8948</v>
      </c>
      <c r="JT127">
        <v>30.0002</v>
      </c>
      <c r="JU127">
        <v>26.154</v>
      </c>
      <c r="JV127">
        <v>26.183199999999999</v>
      </c>
      <c r="JW127">
        <v>-1</v>
      </c>
      <c r="JX127">
        <v>22.903600000000001</v>
      </c>
      <c r="JY127">
        <v>72.790800000000004</v>
      </c>
      <c r="JZ127">
        <v>22</v>
      </c>
      <c r="KA127">
        <v>400</v>
      </c>
      <c r="KB127">
        <v>15.7858</v>
      </c>
      <c r="KC127">
        <v>101.062</v>
      </c>
      <c r="KD127">
        <v>100.70399999999999</v>
      </c>
    </row>
    <row r="128" spans="1:290" x14ac:dyDescent="0.35">
      <c r="A128">
        <v>110</v>
      </c>
      <c r="B128">
        <v>1717118230.5999999</v>
      </c>
      <c r="C128">
        <v>35400.599999904633</v>
      </c>
      <c r="D128" t="s">
        <v>871</v>
      </c>
      <c r="E128" t="s">
        <v>872</v>
      </c>
      <c r="F128">
        <v>15</v>
      </c>
      <c r="G128">
        <v>1717118222.599999</v>
      </c>
      <c r="H128">
        <f t="shared" si="50"/>
        <v>1.1966423363157543E-3</v>
      </c>
      <c r="I128">
        <f t="shared" si="51"/>
        <v>1.1966423363157543</v>
      </c>
      <c r="J128">
        <f t="shared" si="52"/>
        <v>8.6552696188334224</v>
      </c>
      <c r="K128">
        <f t="shared" si="53"/>
        <v>404.57612903225811</v>
      </c>
      <c r="L128">
        <f t="shared" si="54"/>
        <v>260.07415010815419</v>
      </c>
      <c r="M128">
        <f t="shared" si="55"/>
        <v>26.198004651903545</v>
      </c>
      <c r="N128">
        <f t="shared" si="56"/>
        <v>40.754097652644447</v>
      </c>
      <c r="O128">
        <f t="shared" si="57"/>
        <v>0.10188932271703716</v>
      </c>
      <c r="P128">
        <f t="shared" si="58"/>
        <v>2.9397831191938439</v>
      </c>
      <c r="Q128">
        <f t="shared" si="59"/>
        <v>9.9967382543145314E-2</v>
      </c>
      <c r="R128">
        <f t="shared" si="60"/>
        <v>6.2649273163380037E-2</v>
      </c>
      <c r="S128">
        <f t="shared" si="61"/>
        <v>77.173659636127383</v>
      </c>
      <c r="T128">
        <f t="shared" si="62"/>
        <v>23.571839757231121</v>
      </c>
      <c r="U128">
        <f t="shared" si="63"/>
        <v>23.571839757231121</v>
      </c>
      <c r="V128">
        <f t="shared" si="64"/>
        <v>2.9188056851259825</v>
      </c>
      <c r="W128">
        <f t="shared" si="65"/>
        <v>60.163247110455153</v>
      </c>
      <c r="X128">
        <f t="shared" si="66"/>
        <v>1.7408897556801759</v>
      </c>
      <c r="Y128">
        <f t="shared" si="67"/>
        <v>2.8936100348507363</v>
      </c>
      <c r="Z128">
        <f t="shared" si="68"/>
        <v>1.1779159294458066</v>
      </c>
      <c r="AA128">
        <f t="shared" si="69"/>
        <v>-52.771927031524761</v>
      </c>
      <c r="AB128">
        <f t="shared" si="70"/>
        <v>-22.787901171610908</v>
      </c>
      <c r="AC128">
        <f t="shared" si="71"/>
        <v>-1.6150059901135227</v>
      </c>
      <c r="AD128">
        <f t="shared" si="72"/>
        <v>-1.1745571218035877E-3</v>
      </c>
      <c r="AE128">
        <f t="shared" si="73"/>
        <v>8.685974666391937</v>
      </c>
      <c r="AF128">
        <f t="shared" si="74"/>
        <v>1.1976614162552275</v>
      </c>
      <c r="AG128">
        <f t="shared" si="75"/>
        <v>8.6552696188334224</v>
      </c>
      <c r="AH128">
        <v>422.31614349961973</v>
      </c>
      <c r="AI128">
        <v>411.76826666666659</v>
      </c>
      <c r="AJ128">
        <v>-9.9718849610976224E-6</v>
      </c>
      <c r="AK128">
        <v>67.051652420141096</v>
      </c>
      <c r="AL128">
        <f t="shared" si="76"/>
        <v>1.1966423363157543</v>
      </c>
      <c r="AM128">
        <v>15.87181879970851</v>
      </c>
      <c r="AN128">
        <v>17.282213333333331</v>
      </c>
      <c r="AO128">
        <v>-4.3702286765733121E-6</v>
      </c>
      <c r="AP128">
        <v>78.067122734970084</v>
      </c>
      <c r="AQ128">
        <v>120</v>
      </c>
      <c r="AR128">
        <v>24</v>
      </c>
      <c r="AS128">
        <f t="shared" si="77"/>
        <v>1</v>
      </c>
      <c r="AT128">
        <f t="shared" si="78"/>
        <v>0</v>
      </c>
      <c r="AU128">
        <f t="shared" si="79"/>
        <v>53828.194916197841</v>
      </c>
      <c r="AV128" t="s">
        <v>476</v>
      </c>
      <c r="AW128">
        <v>10253.9</v>
      </c>
      <c r="AX128">
        <v>1242.208461538462</v>
      </c>
      <c r="AY128">
        <v>6166.32</v>
      </c>
      <c r="AZ128">
        <f t="shared" si="80"/>
        <v>0.79854946523397063</v>
      </c>
      <c r="BA128">
        <v>-1.9353733883053861</v>
      </c>
      <c r="BB128" t="s">
        <v>873</v>
      </c>
      <c r="BC128">
        <v>10262.9</v>
      </c>
      <c r="BD128">
        <v>2231.9957692307689</v>
      </c>
      <c r="BE128">
        <v>3553.32</v>
      </c>
      <c r="BF128">
        <f t="shared" si="81"/>
        <v>0.3718562445175867</v>
      </c>
      <c r="BG128">
        <v>0.5</v>
      </c>
      <c r="BH128">
        <f t="shared" si="82"/>
        <v>336.58704610838629</v>
      </c>
      <c r="BI128">
        <f t="shared" si="83"/>
        <v>8.6552696188334224</v>
      </c>
      <c r="BJ128">
        <f t="shared" si="84"/>
        <v>62.580997459566163</v>
      </c>
      <c r="BK128">
        <f t="shared" si="85"/>
        <v>3.1464796787599648E-2</v>
      </c>
      <c r="BL128">
        <f t="shared" si="86"/>
        <v>0.73536861301543333</v>
      </c>
      <c r="BM128">
        <f t="shared" si="87"/>
        <v>1081.9307997247724</v>
      </c>
      <c r="BN128" t="s">
        <v>431</v>
      </c>
      <c r="BO128">
        <v>0</v>
      </c>
      <c r="BP128">
        <f t="shared" si="88"/>
        <v>1081.9307997247724</v>
      </c>
      <c r="BQ128">
        <f t="shared" si="89"/>
        <v>0.69551551795932465</v>
      </c>
      <c r="BR128">
        <f t="shared" si="90"/>
        <v>0.53464837939005361</v>
      </c>
      <c r="BS128">
        <f t="shared" si="91"/>
        <v>0.51392603852170737</v>
      </c>
      <c r="BT128">
        <f t="shared" si="92"/>
        <v>0.5717267249026029</v>
      </c>
      <c r="BU128">
        <f t="shared" si="93"/>
        <v>0.53065410472330421</v>
      </c>
      <c r="BV128">
        <f t="shared" si="94"/>
        <v>0.25916381951046041</v>
      </c>
      <c r="BW128">
        <f t="shared" si="95"/>
        <v>0.74083618048953959</v>
      </c>
      <c r="DF128">
        <f t="shared" si="96"/>
        <v>400.00029032258072</v>
      </c>
      <c r="DG128">
        <f t="shared" si="97"/>
        <v>336.58704610838629</v>
      </c>
      <c r="DH128">
        <f t="shared" si="98"/>
        <v>0.84146700452878487</v>
      </c>
      <c r="DI128">
        <f t="shared" si="99"/>
        <v>0.19293400905756991</v>
      </c>
      <c r="DJ128">
        <v>1717118222.599999</v>
      </c>
      <c r="DK128">
        <v>404.57612903225811</v>
      </c>
      <c r="DL128">
        <v>415.57461290322578</v>
      </c>
      <c r="DM128">
        <v>17.282248387096779</v>
      </c>
      <c r="DN128">
        <v>15.87068064516129</v>
      </c>
      <c r="DO128">
        <v>404.12512903225809</v>
      </c>
      <c r="DP128">
        <v>17.268248387096779</v>
      </c>
      <c r="DQ128">
        <v>500.27912903225808</v>
      </c>
      <c r="DR128">
        <v>100.6328387096774</v>
      </c>
      <c r="DS128">
        <v>9.9989374193548392E-2</v>
      </c>
      <c r="DT128">
        <v>23.428058064516129</v>
      </c>
      <c r="DU128">
        <v>23.044564516129029</v>
      </c>
      <c r="DV128">
        <v>999.90000000000032</v>
      </c>
      <c r="DW128">
        <v>0</v>
      </c>
      <c r="DX128">
        <v>0</v>
      </c>
      <c r="DY128">
        <v>9995.1983870967724</v>
      </c>
      <c r="DZ128">
        <v>0</v>
      </c>
      <c r="EA128">
        <v>0.2734120322580646</v>
      </c>
      <c r="EB128">
        <v>-10.94085806451613</v>
      </c>
      <c r="EC128">
        <v>411.74929032258069</v>
      </c>
      <c r="ED128">
        <v>422.27638709677422</v>
      </c>
      <c r="EE128">
        <v>1.4107141935483869</v>
      </c>
      <c r="EF128">
        <v>415.57461290322578</v>
      </c>
      <c r="EG128">
        <v>15.87068064516129</v>
      </c>
      <c r="EH128">
        <v>1.7390767741935489</v>
      </c>
      <c r="EI128">
        <v>1.597111935483871</v>
      </c>
      <c r="EJ128">
        <v>15.249700000000001</v>
      </c>
      <c r="EK128">
        <v>13.930974193548391</v>
      </c>
      <c r="EL128">
        <v>400.00029032258072</v>
      </c>
      <c r="EM128">
        <v>0.94998667741935472</v>
      </c>
      <c r="EN128">
        <v>5.0013374193548371E-2</v>
      </c>
      <c r="EO128">
        <v>0</v>
      </c>
      <c r="EP128">
        <v>2231.949354838709</v>
      </c>
      <c r="EQ128">
        <v>8.8681199999999976</v>
      </c>
      <c r="ER128">
        <v>4879.7777419354834</v>
      </c>
      <c r="ES128">
        <v>3375.3916129032259</v>
      </c>
      <c r="ET128">
        <v>35.753999999999998</v>
      </c>
      <c r="EU128">
        <v>37.936999999999983</v>
      </c>
      <c r="EV128">
        <v>36.902999999999999</v>
      </c>
      <c r="EW128">
        <v>37.991870967741932</v>
      </c>
      <c r="EX128">
        <v>38.316064516129018</v>
      </c>
      <c r="EY128">
        <v>371.57064516129032</v>
      </c>
      <c r="EZ128">
        <v>19.559999999999992</v>
      </c>
      <c r="FA128">
        <v>0</v>
      </c>
      <c r="FB128">
        <v>299.59999990463263</v>
      </c>
      <c r="FC128">
        <v>0</v>
      </c>
      <c r="FD128">
        <v>2231.9957692307689</v>
      </c>
      <c r="FE128">
        <v>2.1555555450888981</v>
      </c>
      <c r="FF128">
        <v>4.732649544153853</v>
      </c>
      <c r="FG128">
        <v>4879.8457692307693</v>
      </c>
      <c r="FH128">
        <v>15</v>
      </c>
      <c r="FI128">
        <v>1717118256.5999999</v>
      </c>
      <c r="FJ128" t="s">
        <v>874</v>
      </c>
      <c r="FK128">
        <v>1717118256.5999999</v>
      </c>
      <c r="FL128">
        <v>1717118250.5999999</v>
      </c>
      <c r="FM128">
        <v>113</v>
      </c>
      <c r="FN128">
        <v>-5.8000000000000003E-2</v>
      </c>
      <c r="FO128">
        <v>1E-3</v>
      </c>
      <c r="FP128">
        <v>0.45100000000000001</v>
      </c>
      <c r="FQ128">
        <v>1.4E-2</v>
      </c>
      <c r="FR128">
        <v>416</v>
      </c>
      <c r="FS128">
        <v>16</v>
      </c>
      <c r="FT128">
        <v>0.08</v>
      </c>
      <c r="FU128">
        <v>7.0000000000000007E-2</v>
      </c>
      <c r="FV128">
        <v>-10.9297875</v>
      </c>
      <c r="FW128">
        <v>-0.26248367729826128</v>
      </c>
      <c r="FX128">
        <v>2.7806134102927899E-2</v>
      </c>
      <c r="FY128">
        <v>1</v>
      </c>
      <c r="FZ128">
        <v>404.63253877473682</v>
      </c>
      <c r="GA128">
        <v>0.19016144375295391</v>
      </c>
      <c r="GB128">
        <v>1.6546803822415589E-2</v>
      </c>
      <c r="GC128">
        <v>1</v>
      </c>
      <c r="GD128">
        <v>1.4107687499999999</v>
      </c>
      <c r="GE128">
        <v>-2.4464915572256019E-3</v>
      </c>
      <c r="GF128">
        <v>5.5808685479949275E-4</v>
      </c>
      <c r="GG128">
        <v>1</v>
      </c>
      <c r="GH128">
        <v>3</v>
      </c>
      <c r="GI128">
        <v>3</v>
      </c>
      <c r="GJ128" t="s">
        <v>433</v>
      </c>
      <c r="GK128">
        <v>2.9922599999999999</v>
      </c>
      <c r="GL128">
        <v>2.74648</v>
      </c>
      <c r="GM128">
        <v>9.1064999999999993E-2</v>
      </c>
      <c r="GN128">
        <v>9.2959700000000006E-2</v>
      </c>
      <c r="GO128">
        <v>9.3057000000000001E-2</v>
      </c>
      <c r="GP128">
        <v>8.7295499999999998E-2</v>
      </c>
      <c r="GQ128">
        <v>27177.5</v>
      </c>
      <c r="GR128">
        <v>24387.3</v>
      </c>
      <c r="GS128">
        <v>30130.3</v>
      </c>
      <c r="GT128">
        <v>27648.799999999999</v>
      </c>
      <c r="GU128">
        <v>35982.199999999997</v>
      </c>
      <c r="GV128">
        <v>35213</v>
      </c>
      <c r="GW128">
        <v>42768.4</v>
      </c>
      <c r="GX128">
        <v>41446.400000000001</v>
      </c>
      <c r="GY128">
        <v>1.7785</v>
      </c>
      <c r="GZ128">
        <v>1.9361299999999999</v>
      </c>
      <c r="HA128">
        <v>5.6553600000000002E-2</v>
      </c>
      <c r="HB128">
        <v>0</v>
      </c>
      <c r="HC128">
        <v>22.1145</v>
      </c>
      <c r="HD128">
        <v>999.9</v>
      </c>
      <c r="HE128">
        <v>54.6</v>
      </c>
      <c r="HF128">
        <v>26.8</v>
      </c>
      <c r="HG128">
        <v>19.192699999999999</v>
      </c>
      <c r="HH128">
        <v>60.773899999999998</v>
      </c>
      <c r="HI128">
        <v>11.891</v>
      </c>
      <c r="HJ128">
        <v>1</v>
      </c>
      <c r="HK128">
        <v>-8.4230200000000005E-2</v>
      </c>
      <c r="HL128">
        <v>0.352524</v>
      </c>
      <c r="HM128">
        <v>20.356100000000001</v>
      </c>
      <c r="HN128">
        <v>5.2223800000000002</v>
      </c>
      <c r="HO128">
        <v>12.0091</v>
      </c>
      <c r="HP128">
        <v>4.9737499999999999</v>
      </c>
      <c r="HQ128">
        <v>3.2919800000000001</v>
      </c>
      <c r="HR128">
        <v>9999</v>
      </c>
      <c r="HS128">
        <v>9999</v>
      </c>
      <c r="HT128">
        <v>9999</v>
      </c>
      <c r="HU128">
        <v>999.9</v>
      </c>
      <c r="HV128">
        <v>1.86782</v>
      </c>
      <c r="HW128">
        <v>1.8591200000000001</v>
      </c>
      <c r="HX128">
        <v>1.8583499999999999</v>
      </c>
      <c r="HY128">
        <v>1.8604700000000001</v>
      </c>
      <c r="HZ128">
        <v>1.86477</v>
      </c>
      <c r="IA128">
        <v>1.86432</v>
      </c>
      <c r="IB128">
        <v>1.8664799999999999</v>
      </c>
      <c r="IC128">
        <v>1.86348</v>
      </c>
      <c r="ID128">
        <v>5</v>
      </c>
      <c r="IE128">
        <v>0</v>
      </c>
      <c r="IF128">
        <v>0</v>
      </c>
      <c r="IG128">
        <v>0</v>
      </c>
      <c r="IH128" t="s">
        <v>434</v>
      </c>
      <c r="II128" t="s">
        <v>435</v>
      </c>
      <c r="IJ128" t="s">
        <v>436</v>
      </c>
      <c r="IK128" t="s">
        <v>436</v>
      </c>
      <c r="IL128" t="s">
        <v>436</v>
      </c>
      <c r="IM128" t="s">
        <v>436</v>
      </c>
      <c r="IN128">
        <v>0</v>
      </c>
      <c r="IO128">
        <v>100</v>
      </c>
      <c r="IP128">
        <v>100</v>
      </c>
      <c r="IQ128">
        <v>0.45100000000000001</v>
      </c>
      <c r="IR128">
        <v>1.4E-2</v>
      </c>
      <c r="IS128">
        <v>0.50861904761899268</v>
      </c>
      <c r="IT128">
        <v>0</v>
      </c>
      <c r="IU128">
        <v>0</v>
      </c>
      <c r="IV128">
        <v>0</v>
      </c>
      <c r="IW128">
        <v>1.313999999999815E-2</v>
      </c>
      <c r="IX128">
        <v>0</v>
      </c>
      <c r="IY128">
        <v>0</v>
      </c>
      <c r="IZ128">
        <v>0</v>
      </c>
      <c r="JA128">
        <v>-1</v>
      </c>
      <c r="JB128">
        <v>-1</v>
      </c>
      <c r="JC128">
        <v>-1</v>
      </c>
      <c r="JD128">
        <v>-1</v>
      </c>
      <c r="JE128">
        <v>4.5999999999999996</v>
      </c>
      <c r="JF128">
        <v>4.5999999999999996</v>
      </c>
      <c r="JG128">
        <v>0.155029</v>
      </c>
      <c r="JH128">
        <v>4.99756</v>
      </c>
      <c r="JI128">
        <v>1.4489700000000001</v>
      </c>
      <c r="JJ128">
        <v>2.3156699999999999</v>
      </c>
      <c r="JK128">
        <v>1.3964799999999999</v>
      </c>
      <c r="JL128">
        <v>2.3559600000000001</v>
      </c>
      <c r="JM128">
        <v>32.068399999999997</v>
      </c>
      <c r="JN128">
        <v>24.253900000000002</v>
      </c>
      <c r="JO128">
        <v>2</v>
      </c>
      <c r="JP128">
        <v>360.339</v>
      </c>
      <c r="JQ128">
        <v>502.64499999999998</v>
      </c>
      <c r="JR128">
        <v>21.9998</v>
      </c>
      <c r="JS128">
        <v>25.896999999999998</v>
      </c>
      <c r="JT128">
        <v>30.0002</v>
      </c>
      <c r="JU128">
        <v>26.147400000000001</v>
      </c>
      <c r="JV128">
        <v>26.174399999999999</v>
      </c>
      <c r="JW128">
        <v>-1</v>
      </c>
      <c r="JX128">
        <v>22.950800000000001</v>
      </c>
      <c r="JY128">
        <v>72.588499999999996</v>
      </c>
      <c r="JZ128">
        <v>22</v>
      </c>
      <c r="KA128">
        <v>400</v>
      </c>
      <c r="KB128">
        <v>15.839</v>
      </c>
      <c r="KC128">
        <v>101.059</v>
      </c>
      <c r="KD128">
        <v>100.703</v>
      </c>
    </row>
    <row r="129" spans="1:290" x14ac:dyDescent="0.35">
      <c r="A129">
        <v>111</v>
      </c>
      <c r="B129">
        <v>1717118830.5</v>
      </c>
      <c r="C129">
        <v>36000.5</v>
      </c>
      <c r="D129" t="s">
        <v>875</v>
      </c>
      <c r="E129" t="s">
        <v>876</v>
      </c>
      <c r="F129">
        <v>15</v>
      </c>
      <c r="G129">
        <v>1717118822.5</v>
      </c>
      <c r="H129">
        <f t="shared" si="50"/>
        <v>1.2001673496353066E-3</v>
      </c>
      <c r="I129">
        <f t="shared" si="51"/>
        <v>1.2001673496353067</v>
      </c>
      <c r="J129">
        <f t="shared" si="52"/>
        <v>8.5696126391366363</v>
      </c>
      <c r="K129">
        <f t="shared" si="53"/>
        <v>404.87529032258078</v>
      </c>
      <c r="L129">
        <f t="shared" si="54"/>
        <v>260.40230220504537</v>
      </c>
      <c r="M129">
        <f t="shared" si="55"/>
        <v>26.233973915663857</v>
      </c>
      <c r="N129">
        <f t="shared" si="56"/>
        <v>40.788763061917436</v>
      </c>
      <c r="O129">
        <f t="shared" si="57"/>
        <v>0.10094724363453005</v>
      </c>
      <c r="P129">
        <f t="shared" si="58"/>
        <v>2.9408716911408472</v>
      </c>
      <c r="Q129">
        <f t="shared" si="59"/>
        <v>9.9061009732701169E-2</v>
      </c>
      <c r="R129">
        <f t="shared" si="60"/>
        <v>6.207966609189184E-2</v>
      </c>
      <c r="S129">
        <f t="shared" si="61"/>
        <v>77.174798454776052</v>
      </c>
      <c r="T129">
        <f t="shared" si="62"/>
        <v>23.640626053028207</v>
      </c>
      <c r="U129">
        <f t="shared" si="63"/>
        <v>23.640626053028207</v>
      </c>
      <c r="V129">
        <f t="shared" si="64"/>
        <v>2.9309271846098857</v>
      </c>
      <c r="W129">
        <f t="shared" si="65"/>
        <v>59.833816069630451</v>
      </c>
      <c r="X129">
        <f t="shared" si="66"/>
        <v>1.7386564914704126</v>
      </c>
      <c r="Y129">
        <f t="shared" si="67"/>
        <v>2.9058091321587853</v>
      </c>
      <c r="Z129">
        <f t="shared" si="68"/>
        <v>1.1922706931394731</v>
      </c>
      <c r="AA129">
        <f t="shared" si="69"/>
        <v>-52.927380118917021</v>
      </c>
      <c r="AB129">
        <f t="shared" si="70"/>
        <v>-22.643289939233888</v>
      </c>
      <c r="AC129">
        <f t="shared" si="71"/>
        <v>-1.6052877781037489</v>
      </c>
      <c r="AD129">
        <f t="shared" si="72"/>
        <v>-1.1593814786010626E-3</v>
      </c>
      <c r="AE129">
        <f t="shared" si="73"/>
        <v>8.5043584209846781</v>
      </c>
      <c r="AF129">
        <f t="shared" si="74"/>
        <v>1.1998796710028306</v>
      </c>
      <c r="AG129">
        <f t="shared" si="75"/>
        <v>8.5696126391366363</v>
      </c>
      <c r="AH129">
        <v>422.38242104327702</v>
      </c>
      <c r="AI129">
        <v>411.93943636363599</v>
      </c>
      <c r="AJ129">
        <v>-7.1103141130203674E-5</v>
      </c>
      <c r="AK129">
        <v>67.052159965555191</v>
      </c>
      <c r="AL129">
        <f t="shared" si="76"/>
        <v>1.2001673496353067</v>
      </c>
      <c r="AM129">
        <v>15.84323283864402</v>
      </c>
      <c r="AN129">
        <v>17.25781090909091</v>
      </c>
      <c r="AO129">
        <v>-9.7939934371845879E-7</v>
      </c>
      <c r="AP129">
        <v>78.070925478268492</v>
      </c>
      <c r="AQ129">
        <v>119</v>
      </c>
      <c r="AR129">
        <v>24</v>
      </c>
      <c r="AS129">
        <f t="shared" si="77"/>
        <v>1</v>
      </c>
      <c r="AT129">
        <f t="shared" si="78"/>
        <v>0</v>
      </c>
      <c r="AU129">
        <f t="shared" si="79"/>
        <v>53847.75536003476</v>
      </c>
      <c r="AV129" t="s">
        <v>476</v>
      </c>
      <c r="AW129">
        <v>10253.9</v>
      </c>
      <c r="AX129">
        <v>1242.208461538462</v>
      </c>
      <c r="AY129">
        <v>6166.32</v>
      </c>
      <c r="AZ129">
        <f t="shared" si="80"/>
        <v>0.79854946523397063</v>
      </c>
      <c r="BA129">
        <v>-1.9353733883053861</v>
      </c>
      <c r="BB129" t="s">
        <v>877</v>
      </c>
      <c r="BC129">
        <v>10264</v>
      </c>
      <c r="BD129">
        <v>2224.7969230769231</v>
      </c>
      <c r="BE129">
        <v>3527.61</v>
      </c>
      <c r="BF129">
        <f t="shared" si="81"/>
        <v>0.36931890909796627</v>
      </c>
      <c r="BG129">
        <v>0.5</v>
      </c>
      <c r="BH129">
        <f t="shared" si="82"/>
        <v>336.59213358222667</v>
      </c>
      <c r="BI129">
        <f t="shared" si="83"/>
        <v>8.5696126391366363</v>
      </c>
      <c r="BJ129">
        <f t="shared" si="84"/>
        <v>62.154919792772446</v>
      </c>
      <c r="BK129">
        <f t="shared" si="85"/>
        <v>3.1209838196874382E-2</v>
      </c>
      <c r="BL129">
        <f t="shared" si="86"/>
        <v>0.74801636235298108</v>
      </c>
      <c r="BM129">
        <f t="shared" si="87"/>
        <v>1079.535149206064</v>
      </c>
      <c r="BN129" t="s">
        <v>431</v>
      </c>
      <c r="BO129">
        <v>0</v>
      </c>
      <c r="BP129">
        <f t="shared" si="88"/>
        <v>1079.535149206064</v>
      </c>
      <c r="BQ129">
        <f t="shared" si="89"/>
        <v>0.69397548220861605</v>
      </c>
      <c r="BR129">
        <f t="shared" si="90"/>
        <v>0.53217861230859065</v>
      </c>
      <c r="BS129">
        <f t="shared" si="91"/>
        <v>0.51873827523649929</v>
      </c>
      <c r="BT129">
        <f t="shared" si="92"/>
        <v>0.5700587205345502</v>
      </c>
      <c r="BU129">
        <f t="shared" si="93"/>
        <v>0.53587535119572527</v>
      </c>
      <c r="BV129">
        <f t="shared" si="94"/>
        <v>0.25822829566317534</v>
      </c>
      <c r="BW129">
        <f t="shared" si="95"/>
        <v>0.7417717043368246</v>
      </c>
      <c r="DF129">
        <f t="shared" si="96"/>
        <v>400.00635483870963</v>
      </c>
      <c r="DG129">
        <f t="shared" si="97"/>
        <v>336.59213358222667</v>
      </c>
      <c r="DH129">
        <f t="shared" si="98"/>
        <v>0.84146696548845379</v>
      </c>
      <c r="DI129">
        <f t="shared" si="99"/>
        <v>0.1929339309769077</v>
      </c>
      <c r="DJ129">
        <v>1717118822.5</v>
      </c>
      <c r="DK129">
        <v>404.87529032258078</v>
      </c>
      <c r="DL129">
        <v>415.65758064516132</v>
      </c>
      <c r="DM129">
        <v>17.25816129032258</v>
      </c>
      <c r="DN129">
        <v>15.843929032258069</v>
      </c>
      <c r="DO129">
        <v>404.39329032258081</v>
      </c>
      <c r="DP129">
        <v>17.245161290322581</v>
      </c>
      <c r="DQ129">
        <v>500.27367741935478</v>
      </c>
      <c r="DR129">
        <v>100.6440322580646</v>
      </c>
      <c r="DS129">
        <v>9.9984570967741951E-2</v>
      </c>
      <c r="DT129">
        <v>23.497809677419362</v>
      </c>
      <c r="DU129">
        <v>23.117470967741941</v>
      </c>
      <c r="DV129">
        <v>999.90000000000032</v>
      </c>
      <c r="DW129">
        <v>0</v>
      </c>
      <c r="DX129">
        <v>0</v>
      </c>
      <c r="DY129">
        <v>10000.27838709678</v>
      </c>
      <c r="DZ129">
        <v>0</v>
      </c>
      <c r="EA129">
        <v>0.27577977419354838</v>
      </c>
      <c r="EB129">
        <v>-10.813499999999999</v>
      </c>
      <c r="EC129">
        <v>411.95419354838708</v>
      </c>
      <c r="ED129">
        <v>422.34919354838712</v>
      </c>
      <c r="EE129">
        <v>1.415477741935484</v>
      </c>
      <c r="EF129">
        <v>415.65758064516132</v>
      </c>
      <c r="EG129">
        <v>15.843929032258069</v>
      </c>
      <c r="EH129">
        <v>1.7370567741935481</v>
      </c>
      <c r="EI129">
        <v>1.594597096774194</v>
      </c>
      <c r="EJ129">
        <v>15.23159677419355</v>
      </c>
      <c r="EK129">
        <v>13.906693548387089</v>
      </c>
      <c r="EL129">
        <v>400.00635483870963</v>
      </c>
      <c r="EM129">
        <v>0.94999990322580619</v>
      </c>
      <c r="EN129">
        <v>5.0000241935483851E-2</v>
      </c>
      <c r="EO129">
        <v>0</v>
      </c>
      <c r="EP129">
        <v>2224.8267741935479</v>
      </c>
      <c r="EQ129">
        <v>8.8681199999999976</v>
      </c>
      <c r="ER129">
        <v>4866.6180645161276</v>
      </c>
      <c r="ES129">
        <v>3375.457741935485</v>
      </c>
      <c r="ET129">
        <v>36.057999999999993</v>
      </c>
      <c r="EU129">
        <v>38.120935483870959</v>
      </c>
      <c r="EV129">
        <v>37.168999999999997</v>
      </c>
      <c r="EW129">
        <v>38.270000000000003</v>
      </c>
      <c r="EX129">
        <v>38.561999999999983</v>
      </c>
      <c r="EY129">
        <v>371.58129032258068</v>
      </c>
      <c r="EZ129">
        <v>19.559999999999992</v>
      </c>
      <c r="FA129">
        <v>0</v>
      </c>
      <c r="FB129">
        <v>599.39999985694885</v>
      </c>
      <c r="FC129">
        <v>0</v>
      </c>
      <c r="FD129">
        <v>2224.7969230769231</v>
      </c>
      <c r="FE129">
        <v>-0.21606838942653669</v>
      </c>
      <c r="FF129">
        <v>4.9282050855528121</v>
      </c>
      <c r="FG129">
        <v>4866.4811538461536</v>
      </c>
      <c r="FH129">
        <v>15</v>
      </c>
      <c r="FI129">
        <v>1717118853.5</v>
      </c>
      <c r="FJ129" t="s">
        <v>878</v>
      </c>
      <c r="FK129">
        <v>1717118848.5</v>
      </c>
      <c r="FL129">
        <v>1717118853.5</v>
      </c>
      <c r="FM129">
        <v>114</v>
      </c>
      <c r="FN129">
        <v>3.1E-2</v>
      </c>
      <c r="FO129">
        <v>-1E-3</v>
      </c>
      <c r="FP129">
        <v>0.48199999999999998</v>
      </c>
      <c r="FQ129">
        <v>1.2999999999999999E-2</v>
      </c>
      <c r="FR129">
        <v>416</v>
      </c>
      <c r="FS129">
        <v>16</v>
      </c>
      <c r="FT129">
        <v>0.14000000000000001</v>
      </c>
      <c r="FU129">
        <v>7.0000000000000007E-2</v>
      </c>
      <c r="FV129">
        <v>-10.81873902439024</v>
      </c>
      <c r="FW129">
        <v>2.151010452964873E-2</v>
      </c>
      <c r="FX129">
        <v>1.7191033937162439E-2</v>
      </c>
      <c r="FY129">
        <v>1</v>
      </c>
      <c r="FZ129">
        <v>404.84425716597718</v>
      </c>
      <c r="GA129">
        <v>0.1593773247019423</v>
      </c>
      <c r="GB129">
        <v>1.7060578688430039E-2</v>
      </c>
      <c r="GC129">
        <v>1</v>
      </c>
      <c r="GD129">
        <v>1.416394634146342</v>
      </c>
      <c r="GE129">
        <v>-1.6662648083621241E-2</v>
      </c>
      <c r="GF129">
        <v>1.956346891232219E-3</v>
      </c>
      <c r="GG129">
        <v>1</v>
      </c>
      <c r="GH129">
        <v>3</v>
      </c>
      <c r="GI129">
        <v>3</v>
      </c>
      <c r="GJ129" t="s">
        <v>433</v>
      </c>
      <c r="GK129">
        <v>2.9924200000000001</v>
      </c>
      <c r="GL129">
        <v>2.74654</v>
      </c>
      <c r="GM129">
        <v>9.1101600000000005E-2</v>
      </c>
      <c r="GN129">
        <v>9.2963100000000007E-2</v>
      </c>
      <c r="GO129">
        <v>9.2954499999999995E-2</v>
      </c>
      <c r="GP129">
        <v>8.7180999999999995E-2</v>
      </c>
      <c r="GQ129">
        <v>27172.6</v>
      </c>
      <c r="GR129">
        <v>24383.7</v>
      </c>
      <c r="GS129">
        <v>30126.400000000001</v>
      </c>
      <c r="GT129">
        <v>27645.200000000001</v>
      </c>
      <c r="GU129">
        <v>35982.199999999997</v>
      </c>
      <c r="GV129">
        <v>35213.199999999997</v>
      </c>
      <c r="GW129">
        <v>42763.4</v>
      </c>
      <c r="GX129">
        <v>41441.5</v>
      </c>
      <c r="GY129">
        <v>1.77908</v>
      </c>
      <c r="GZ129">
        <v>1.9342999999999999</v>
      </c>
      <c r="HA129">
        <v>5.4765500000000002E-2</v>
      </c>
      <c r="HB129">
        <v>0</v>
      </c>
      <c r="HC129">
        <v>22.209599999999998</v>
      </c>
      <c r="HD129">
        <v>999.9</v>
      </c>
      <c r="HE129">
        <v>55</v>
      </c>
      <c r="HF129">
        <v>26.8</v>
      </c>
      <c r="HG129">
        <v>19.329799999999999</v>
      </c>
      <c r="HH129">
        <v>61.073900000000002</v>
      </c>
      <c r="HI129">
        <v>11.193899999999999</v>
      </c>
      <c r="HJ129">
        <v>1</v>
      </c>
      <c r="HK129">
        <v>-7.8419699999999995E-2</v>
      </c>
      <c r="HL129">
        <v>0.43319200000000002</v>
      </c>
      <c r="HM129">
        <v>20.356300000000001</v>
      </c>
      <c r="HN129">
        <v>5.2217799999999999</v>
      </c>
      <c r="HO129">
        <v>12.0083</v>
      </c>
      <c r="HP129">
        <v>4.9741499999999998</v>
      </c>
      <c r="HQ129">
        <v>3.2919499999999999</v>
      </c>
      <c r="HR129">
        <v>9999</v>
      </c>
      <c r="HS129">
        <v>9999</v>
      </c>
      <c r="HT129">
        <v>9999</v>
      </c>
      <c r="HU129">
        <v>999.9</v>
      </c>
      <c r="HV129">
        <v>1.8678300000000001</v>
      </c>
      <c r="HW129">
        <v>1.8591299999999999</v>
      </c>
      <c r="HX129">
        <v>1.8583700000000001</v>
      </c>
      <c r="HY129">
        <v>1.8605</v>
      </c>
      <c r="HZ129">
        <v>1.8647800000000001</v>
      </c>
      <c r="IA129">
        <v>1.86432</v>
      </c>
      <c r="IB129">
        <v>1.86659</v>
      </c>
      <c r="IC129">
        <v>1.8635600000000001</v>
      </c>
      <c r="ID129">
        <v>5</v>
      </c>
      <c r="IE129">
        <v>0</v>
      </c>
      <c r="IF129">
        <v>0</v>
      </c>
      <c r="IG129">
        <v>0</v>
      </c>
      <c r="IH129" t="s">
        <v>434</v>
      </c>
      <c r="II129" t="s">
        <v>435</v>
      </c>
      <c r="IJ129" t="s">
        <v>436</v>
      </c>
      <c r="IK129" t="s">
        <v>436</v>
      </c>
      <c r="IL129" t="s">
        <v>436</v>
      </c>
      <c r="IM129" t="s">
        <v>436</v>
      </c>
      <c r="IN129">
        <v>0</v>
      </c>
      <c r="IO129">
        <v>100</v>
      </c>
      <c r="IP129">
        <v>100</v>
      </c>
      <c r="IQ129">
        <v>0.48199999999999998</v>
      </c>
      <c r="IR129">
        <v>1.2999999999999999E-2</v>
      </c>
      <c r="IS129">
        <v>0.4507499999999709</v>
      </c>
      <c r="IT129">
        <v>0</v>
      </c>
      <c r="IU129">
        <v>0</v>
      </c>
      <c r="IV129">
        <v>0</v>
      </c>
      <c r="IW129">
        <v>1.423999999999914E-2</v>
      </c>
      <c r="IX129">
        <v>0</v>
      </c>
      <c r="IY129">
        <v>0</v>
      </c>
      <c r="IZ129">
        <v>0</v>
      </c>
      <c r="JA129">
        <v>-1</v>
      </c>
      <c r="JB129">
        <v>-1</v>
      </c>
      <c r="JC129">
        <v>-1</v>
      </c>
      <c r="JD129">
        <v>-1</v>
      </c>
      <c r="JE129">
        <v>9.6</v>
      </c>
      <c r="JF129">
        <v>9.6999999999999993</v>
      </c>
      <c r="JG129">
        <v>0.155029</v>
      </c>
      <c r="JH129">
        <v>4.99756</v>
      </c>
      <c r="JI129">
        <v>1.4477500000000001</v>
      </c>
      <c r="JJ129">
        <v>2.3156699999999999</v>
      </c>
      <c r="JK129">
        <v>1.3964799999999999</v>
      </c>
      <c r="JL129">
        <v>2.5476100000000002</v>
      </c>
      <c r="JM129">
        <v>32.046399999999998</v>
      </c>
      <c r="JN129">
        <v>24.262599999999999</v>
      </c>
      <c r="JO129">
        <v>2</v>
      </c>
      <c r="JP129">
        <v>360.94600000000003</v>
      </c>
      <c r="JQ129">
        <v>501.87200000000001</v>
      </c>
      <c r="JR129">
        <v>22.0002</v>
      </c>
      <c r="JS129">
        <v>25.971299999999999</v>
      </c>
      <c r="JT129">
        <v>30.0002</v>
      </c>
      <c r="JU129">
        <v>26.204799999999999</v>
      </c>
      <c r="JV129">
        <v>26.2273</v>
      </c>
      <c r="JW129">
        <v>-1</v>
      </c>
      <c r="JX129">
        <v>23.613800000000001</v>
      </c>
      <c r="JY129">
        <v>72.242099999999994</v>
      </c>
      <c r="JZ129">
        <v>22</v>
      </c>
      <c r="KA129">
        <v>400</v>
      </c>
      <c r="KB129">
        <v>15.8308</v>
      </c>
      <c r="KC129">
        <v>101.047</v>
      </c>
      <c r="KD129">
        <v>100.691</v>
      </c>
    </row>
    <row r="130" spans="1:290" x14ac:dyDescent="0.35">
      <c r="A130">
        <v>112</v>
      </c>
      <c r="B130">
        <v>1717119130.5</v>
      </c>
      <c r="C130">
        <v>36300.5</v>
      </c>
      <c r="D130" t="s">
        <v>879</v>
      </c>
      <c r="E130" t="s">
        <v>880</v>
      </c>
      <c r="F130">
        <v>15</v>
      </c>
      <c r="G130">
        <v>1717119122.5</v>
      </c>
      <c r="H130">
        <f t="shared" si="50"/>
        <v>1.1717827024557972E-3</v>
      </c>
      <c r="I130">
        <f t="shared" si="51"/>
        <v>1.1717827024557972</v>
      </c>
      <c r="J130">
        <f t="shared" si="52"/>
        <v>8.5082407365576778</v>
      </c>
      <c r="K130">
        <f t="shared" si="53"/>
        <v>405.31296774193538</v>
      </c>
      <c r="L130">
        <f t="shared" si="54"/>
        <v>260.07058826904142</v>
      </c>
      <c r="M130">
        <f t="shared" si="55"/>
        <v>26.200883349011431</v>
      </c>
      <c r="N130">
        <f t="shared" si="56"/>
        <v>40.833367042113245</v>
      </c>
      <c r="O130">
        <f t="shared" si="57"/>
        <v>9.9598843127210054E-2</v>
      </c>
      <c r="P130">
        <f t="shared" si="58"/>
        <v>2.9412700764884159</v>
      </c>
      <c r="Q130">
        <f t="shared" si="59"/>
        <v>9.7762413052895625E-2</v>
      </c>
      <c r="R130">
        <f t="shared" si="60"/>
        <v>6.1263683778565406E-2</v>
      </c>
      <c r="S130">
        <f t="shared" si="61"/>
        <v>77.171552218799363</v>
      </c>
      <c r="T130">
        <f t="shared" si="62"/>
        <v>23.614967316085497</v>
      </c>
      <c r="U130">
        <f t="shared" si="63"/>
        <v>23.614967316085497</v>
      </c>
      <c r="V130">
        <f t="shared" si="64"/>
        <v>2.9264004720070189</v>
      </c>
      <c r="W130">
        <f t="shared" si="65"/>
        <v>60.236290514002853</v>
      </c>
      <c r="X130">
        <f t="shared" si="66"/>
        <v>1.7468720735243068</v>
      </c>
      <c r="Y130">
        <f t="shared" si="67"/>
        <v>2.9000326192367698</v>
      </c>
      <c r="Z130">
        <f t="shared" si="68"/>
        <v>1.1795283984827121</v>
      </c>
      <c r="AA130">
        <f t="shared" si="69"/>
        <v>-51.675617178300655</v>
      </c>
      <c r="AB130">
        <f t="shared" si="70"/>
        <v>-23.809948063469065</v>
      </c>
      <c r="AC130">
        <f t="shared" si="71"/>
        <v>-1.6872682954083444</v>
      </c>
      <c r="AD130">
        <f t="shared" si="72"/>
        <v>-1.2813183787017124E-3</v>
      </c>
      <c r="AE130">
        <f t="shared" si="73"/>
        <v>8.5071311801739942</v>
      </c>
      <c r="AF130">
        <f t="shared" si="74"/>
        <v>1.1713426206334059</v>
      </c>
      <c r="AG130">
        <f t="shared" si="75"/>
        <v>8.5082407365576778</v>
      </c>
      <c r="AH130">
        <v>422.85682818887648</v>
      </c>
      <c r="AI130">
        <v>412.48729696969701</v>
      </c>
      <c r="AJ130">
        <v>-5.2885188905100299E-6</v>
      </c>
      <c r="AK130">
        <v>67.058071921068233</v>
      </c>
      <c r="AL130">
        <f t="shared" si="76"/>
        <v>1.1717827024557972</v>
      </c>
      <c r="AM130">
        <v>15.95967800539224</v>
      </c>
      <c r="AN130">
        <v>17.340635151515141</v>
      </c>
      <c r="AO130">
        <v>1.8060742728115789E-6</v>
      </c>
      <c r="AP130">
        <v>78.107273802448191</v>
      </c>
      <c r="AQ130">
        <v>119</v>
      </c>
      <c r="AR130">
        <v>24</v>
      </c>
      <c r="AS130">
        <f t="shared" si="77"/>
        <v>1</v>
      </c>
      <c r="AT130">
        <f t="shared" si="78"/>
        <v>0</v>
      </c>
      <c r="AU130">
        <f t="shared" si="79"/>
        <v>53865.483836770545</v>
      </c>
      <c r="AV130" t="s">
        <v>476</v>
      </c>
      <c r="AW130">
        <v>10253.9</v>
      </c>
      <c r="AX130">
        <v>1242.208461538462</v>
      </c>
      <c r="AY130">
        <v>6166.32</v>
      </c>
      <c r="AZ130">
        <f t="shared" si="80"/>
        <v>0.79854946523397063</v>
      </c>
      <c r="BA130">
        <v>-1.9353733883053861</v>
      </c>
      <c r="BB130" t="s">
        <v>881</v>
      </c>
      <c r="BC130">
        <v>10266.5</v>
      </c>
      <c r="BD130">
        <v>2238.6376</v>
      </c>
      <c r="BE130">
        <v>3539.55</v>
      </c>
      <c r="BF130">
        <f t="shared" si="81"/>
        <v>0.36753609922165253</v>
      </c>
      <c r="BG130">
        <v>0.5</v>
      </c>
      <c r="BH130">
        <f t="shared" si="82"/>
        <v>336.57770127069006</v>
      </c>
      <c r="BI130">
        <f t="shared" si="83"/>
        <v>8.5082407365576778</v>
      </c>
      <c r="BJ130">
        <f t="shared" si="84"/>
        <v>61.85222770501003</v>
      </c>
      <c r="BK130">
        <f t="shared" si="85"/>
        <v>3.1028835497524141E-2</v>
      </c>
      <c r="BL130">
        <f t="shared" si="86"/>
        <v>0.74211976098656596</v>
      </c>
      <c r="BM130">
        <f t="shared" si="87"/>
        <v>1080.6507218228087</v>
      </c>
      <c r="BN130" t="s">
        <v>431</v>
      </c>
      <c r="BO130">
        <v>0</v>
      </c>
      <c r="BP130">
        <f t="shared" si="88"/>
        <v>1080.6507218228087</v>
      </c>
      <c r="BQ130">
        <f t="shared" si="89"/>
        <v>0.69469262425370215</v>
      </c>
      <c r="BR130">
        <f t="shared" si="90"/>
        <v>0.52906290694606273</v>
      </c>
      <c r="BS130">
        <f t="shared" si="91"/>
        <v>0.51650429005904375</v>
      </c>
      <c r="BT130">
        <f t="shared" si="92"/>
        <v>0.56626861013934515</v>
      </c>
      <c r="BU130">
        <f t="shared" si="93"/>
        <v>0.53345054828321237</v>
      </c>
      <c r="BV130">
        <f t="shared" si="94"/>
        <v>0.25539292839579575</v>
      </c>
      <c r="BW130">
        <f t="shared" si="95"/>
        <v>0.74460707160420425</v>
      </c>
      <c r="DF130">
        <f t="shared" si="96"/>
        <v>399.98916129032261</v>
      </c>
      <c r="DG130">
        <f t="shared" si="97"/>
        <v>336.57770127069006</v>
      </c>
      <c r="DH130">
        <f t="shared" si="98"/>
        <v>0.84146705421948453</v>
      </c>
      <c r="DI130">
        <f t="shared" si="99"/>
        <v>0.19293410843896899</v>
      </c>
      <c r="DJ130">
        <v>1717119122.5</v>
      </c>
      <c r="DK130">
        <v>405.31296774193538</v>
      </c>
      <c r="DL130">
        <v>416.08509677419352</v>
      </c>
      <c r="DM130">
        <v>17.3394935483871</v>
      </c>
      <c r="DN130">
        <v>15.959041935483871</v>
      </c>
      <c r="DO130">
        <v>404.86996774193551</v>
      </c>
      <c r="DP130">
        <v>17.326493548387091</v>
      </c>
      <c r="DQ130">
        <v>500.28503225806452</v>
      </c>
      <c r="DR130">
        <v>100.6453225806452</v>
      </c>
      <c r="DS130">
        <v>9.9954012903225822E-2</v>
      </c>
      <c r="DT130">
        <v>23.464812903225809</v>
      </c>
      <c r="DU130">
        <v>23.123387096774191</v>
      </c>
      <c r="DV130">
        <v>999.90000000000032</v>
      </c>
      <c r="DW130">
        <v>0</v>
      </c>
      <c r="DX130">
        <v>0</v>
      </c>
      <c r="DY130">
        <v>10002.416774193551</v>
      </c>
      <c r="DZ130">
        <v>0</v>
      </c>
      <c r="EA130">
        <v>0.26277925806451607</v>
      </c>
      <c r="EB130">
        <v>-10.73349032258065</v>
      </c>
      <c r="EC130">
        <v>412.50416129032249</v>
      </c>
      <c r="ED130">
        <v>422.83306451612901</v>
      </c>
      <c r="EE130">
        <v>1.380313225806451</v>
      </c>
      <c r="EF130">
        <v>416.08509677419352</v>
      </c>
      <c r="EG130">
        <v>15.959041935483871</v>
      </c>
      <c r="EH130">
        <v>1.7451274193548389</v>
      </c>
      <c r="EI130">
        <v>1.6062045161290319</v>
      </c>
      <c r="EJ130">
        <v>15.303767741935481</v>
      </c>
      <c r="EK130">
        <v>14.01846774193548</v>
      </c>
      <c r="EL130">
        <v>399.98916129032261</v>
      </c>
      <c r="EM130">
        <v>0.94997961290322575</v>
      </c>
      <c r="EN130">
        <v>5.0020477419354822E-2</v>
      </c>
      <c r="EO130">
        <v>0</v>
      </c>
      <c r="EP130">
        <v>2238.626774193548</v>
      </c>
      <c r="EQ130">
        <v>8.8681199999999976</v>
      </c>
      <c r="ER130">
        <v>4887.2722580645168</v>
      </c>
      <c r="ES130">
        <v>3375.286129032258</v>
      </c>
      <c r="ET130">
        <v>35.491870967741939</v>
      </c>
      <c r="EU130">
        <v>37.697161290322569</v>
      </c>
      <c r="EV130">
        <v>36.596548387096767</v>
      </c>
      <c r="EW130">
        <v>37.811999999999983</v>
      </c>
      <c r="EX130">
        <v>38.061999999999983</v>
      </c>
      <c r="EY130">
        <v>371.55709677419372</v>
      </c>
      <c r="EZ130">
        <v>19.559999999999992</v>
      </c>
      <c r="FA130">
        <v>0</v>
      </c>
      <c r="FB130">
        <v>299.19999980926508</v>
      </c>
      <c r="FC130">
        <v>0</v>
      </c>
      <c r="FD130">
        <v>2238.6376</v>
      </c>
      <c r="FE130">
        <v>2.5761538369162622</v>
      </c>
      <c r="FF130">
        <v>4.2400000193260752</v>
      </c>
      <c r="FG130">
        <v>4887.2795999999998</v>
      </c>
      <c r="FH130">
        <v>15</v>
      </c>
      <c r="FI130">
        <v>1717119152.5</v>
      </c>
      <c r="FJ130" t="s">
        <v>882</v>
      </c>
      <c r="FK130">
        <v>1717119148.5</v>
      </c>
      <c r="FL130">
        <v>1717119152.5</v>
      </c>
      <c r="FM130">
        <v>115</v>
      </c>
      <c r="FN130">
        <v>-3.7999999999999999E-2</v>
      </c>
      <c r="FO130">
        <v>0</v>
      </c>
      <c r="FP130">
        <v>0.443</v>
      </c>
      <c r="FQ130">
        <v>1.2999999999999999E-2</v>
      </c>
      <c r="FR130">
        <v>416</v>
      </c>
      <c r="FS130">
        <v>16</v>
      </c>
      <c r="FT130">
        <v>0.11</v>
      </c>
      <c r="FU130">
        <v>0.06</v>
      </c>
      <c r="FV130">
        <v>-10.72938048780488</v>
      </c>
      <c r="FW130">
        <v>-0.20821045296168739</v>
      </c>
      <c r="FX130">
        <v>2.7326126330854999E-2</v>
      </c>
      <c r="FY130">
        <v>1</v>
      </c>
      <c r="FZ130">
        <v>405.35215723639101</v>
      </c>
      <c r="GA130">
        <v>-0.16089932774102109</v>
      </c>
      <c r="GB130">
        <v>1.8915781466559409E-2</v>
      </c>
      <c r="GC130">
        <v>1</v>
      </c>
      <c r="GD130">
        <v>1.3799012195121949</v>
      </c>
      <c r="GE130">
        <v>1.053491289198278E-2</v>
      </c>
      <c r="GF130">
        <v>1.243843757582849E-3</v>
      </c>
      <c r="GG130">
        <v>1</v>
      </c>
      <c r="GH130">
        <v>3</v>
      </c>
      <c r="GI130">
        <v>3</v>
      </c>
      <c r="GJ130" t="s">
        <v>433</v>
      </c>
      <c r="GK130">
        <v>2.99193</v>
      </c>
      <c r="GL130">
        <v>2.7464900000000001</v>
      </c>
      <c r="GM130">
        <v>9.1172400000000001E-2</v>
      </c>
      <c r="GN130">
        <v>9.3026800000000007E-2</v>
      </c>
      <c r="GO130">
        <v>9.3271099999999996E-2</v>
      </c>
      <c r="GP130">
        <v>8.7626599999999999E-2</v>
      </c>
      <c r="GQ130">
        <v>27169.1</v>
      </c>
      <c r="GR130">
        <v>24379.8</v>
      </c>
      <c r="GS130">
        <v>30125.1</v>
      </c>
      <c r="GT130">
        <v>27643</v>
      </c>
      <c r="GU130">
        <v>35968</v>
      </c>
      <c r="GV130">
        <v>35193.199999999997</v>
      </c>
      <c r="GW130">
        <v>42761.4</v>
      </c>
      <c r="GX130">
        <v>41438.5</v>
      </c>
      <c r="GY130">
        <v>1.77803</v>
      </c>
      <c r="GZ130">
        <v>1.9339999999999999</v>
      </c>
      <c r="HA130">
        <v>5.2437200000000003E-2</v>
      </c>
      <c r="HB130">
        <v>0</v>
      </c>
      <c r="HC130">
        <v>22.259699999999999</v>
      </c>
      <c r="HD130">
        <v>999.9</v>
      </c>
      <c r="HE130">
        <v>55.1</v>
      </c>
      <c r="HF130">
        <v>26.8</v>
      </c>
      <c r="HG130">
        <v>19.365300000000001</v>
      </c>
      <c r="HH130">
        <v>61.043999999999997</v>
      </c>
      <c r="HI130">
        <v>11.7829</v>
      </c>
      <c r="HJ130">
        <v>1</v>
      </c>
      <c r="HK130">
        <v>-7.4588399999999999E-2</v>
      </c>
      <c r="HL130">
        <v>0.45609499999999997</v>
      </c>
      <c r="HM130">
        <v>20.356200000000001</v>
      </c>
      <c r="HN130">
        <v>5.2222299999999997</v>
      </c>
      <c r="HO130">
        <v>12.008599999999999</v>
      </c>
      <c r="HP130">
        <v>4.9741499999999998</v>
      </c>
      <c r="HQ130">
        <v>3.2918500000000002</v>
      </c>
      <c r="HR130">
        <v>9999</v>
      </c>
      <c r="HS130">
        <v>9999</v>
      </c>
      <c r="HT130">
        <v>9999</v>
      </c>
      <c r="HU130">
        <v>999.9</v>
      </c>
      <c r="HV130">
        <v>1.8678300000000001</v>
      </c>
      <c r="HW130">
        <v>1.8591299999999999</v>
      </c>
      <c r="HX130">
        <v>1.8583799999999999</v>
      </c>
      <c r="HY130">
        <v>1.8605</v>
      </c>
      <c r="HZ130">
        <v>1.8648</v>
      </c>
      <c r="IA130">
        <v>1.86433</v>
      </c>
      <c r="IB130">
        <v>1.8666100000000001</v>
      </c>
      <c r="IC130">
        <v>1.8635600000000001</v>
      </c>
      <c r="ID130">
        <v>5</v>
      </c>
      <c r="IE130">
        <v>0</v>
      </c>
      <c r="IF130">
        <v>0</v>
      </c>
      <c r="IG130">
        <v>0</v>
      </c>
      <c r="IH130" t="s">
        <v>434</v>
      </c>
      <c r="II130" t="s">
        <v>435</v>
      </c>
      <c r="IJ130" t="s">
        <v>436</v>
      </c>
      <c r="IK130" t="s">
        <v>436</v>
      </c>
      <c r="IL130" t="s">
        <v>436</v>
      </c>
      <c r="IM130" t="s">
        <v>436</v>
      </c>
      <c r="IN130">
        <v>0</v>
      </c>
      <c r="IO130">
        <v>100</v>
      </c>
      <c r="IP130">
        <v>100</v>
      </c>
      <c r="IQ130">
        <v>0.443</v>
      </c>
      <c r="IR130">
        <v>1.2999999999999999E-2</v>
      </c>
      <c r="IS130">
        <v>0.48165000000005881</v>
      </c>
      <c r="IT130">
        <v>0</v>
      </c>
      <c r="IU130">
        <v>0</v>
      </c>
      <c r="IV130">
        <v>0</v>
      </c>
      <c r="IW130">
        <v>1.286499999999613E-2</v>
      </c>
      <c r="IX130">
        <v>0</v>
      </c>
      <c r="IY130">
        <v>0</v>
      </c>
      <c r="IZ130">
        <v>0</v>
      </c>
      <c r="JA130">
        <v>-1</v>
      </c>
      <c r="JB130">
        <v>-1</v>
      </c>
      <c r="JC130">
        <v>-1</v>
      </c>
      <c r="JD130">
        <v>-1</v>
      </c>
      <c r="JE130">
        <v>4.7</v>
      </c>
      <c r="JF130">
        <v>4.5999999999999996</v>
      </c>
      <c r="JG130">
        <v>0.155029</v>
      </c>
      <c r="JH130">
        <v>4.99756</v>
      </c>
      <c r="JI130">
        <v>1.4477500000000001</v>
      </c>
      <c r="JJ130">
        <v>2.3156699999999999</v>
      </c>
      <c r="JK130">
        <v>1.3964799999999999</v>
      </c>
      <c r="JL130">
        <v>2.5305200000000001</v>
      </c>
      <c r="JM130">
        <v>32.046399999999998</v>
      </c>
      <c r="JN130">
        <v>24.262599999999999</v>
      </c>
      <c r="JO130">
        <v>2</v>
      </c>
      <c r="JP130">
        <v>360.7</v>
      </c>
      <c r="JQ130">
        <v>502.05900000000003</v>
      </c>
      <c r="JR130">
        <v>22.0002</v>
      </c>
      <c r="JS130">
        <v>26.021799999999999</v>
      </c>
      <c r="JT130">
        <v>30.0002</v>
      </c>
      <c r="JU130">
        <v>26.249099999999999</v>
      </c>
      <c r="JV130">
        <v>26.2712</v>
      </c>
      <c r="JW130">
        <v>-1</v>
      </c>
      <c r="JX130">
        <v>23.1463</v>
      </c>
      <c r="JY130">
        <v>72.260000000000005</v>
      </c>
      <c r="JZ130">
        <v>22</v>
      </c>
      <c r="KA130">
        <v>400</v>
      </c>
      <c r="KB130">
        <v>15.935</v>
      </c>
      <c r="KC130">
        <v>101.042</v>
      </c>
      <c r="KD130">
        <v>100.68300000000001</v>
      </c>
    </row>
    <row r="131" spans="1:290" x14ac:dyDescent="0.35">
      <c r="A131">
        <v>113</v>
      </c>
      <c r="B131">
        <v>1717119430.5</v>
      </c>
      <c r="C131">
        <v>36600.5</v>
      </c>
      <c r="D131" t="s">
        <v>883</v>
      </c>
      <c r="E131" t="s">
        <v>884</v>
      </c>
      <c r="F131">
        <v>15</v>
      </c>
      <c r="G131">
        <v>1717119422.5</v>
      </c>
      <c r="H131">
        <f t="shared" si="50"/>
        <v>1.1768036014136454E-3</v>
      </c>
      <c r="I131">
        <f t="shared" si="51"/>
        <v>1.1768036014136454</v>
      </c>
      <c r="J131">
        <f t="shared" si="52"/>
        <v>8.4551001795173892</v>
      </c>
      <c r="K131">
        <f t="shared" si="53"/>
        <v>405.73645161290318</v>
      </c>
      <c r="L131">
        <f t="shared" si="54"/>
        <v>260.04962297154958</v>
      </c>
      <c r="M131">
        <f t="shared" si="55"/>
        <v>26.200596996847544</v>
      </c>
      <c r="N131">
        <f t="shared" si="56"/>
        <v>40.878879708291798</v>
      </c>
      <c r="O131">
        <f t="shared" si="57"/>
        <v>9.8709521763187716E-2</v>
      </c>
      <c r="P131">
        <f t="shared" si="58"/>
        <v>2.9409170793549846</v>
      </c>
      <c r="Q131">
        <f t="shared" si="59"/>
        <v>9.6905207931970119E-2</v>
      </c>
      <c r="R131">
        <f t="shared" si="60"/>
        <v>6.0725118304738812E-2</v>
      </c>
      <c r="S131">
        <f t="shared" si="61"/>
        <v>77.173640868032592</v>
      </c>
      <c r="T131">
        <f t="shared" si="62"/>
        <v>23.696529179279729</v>
      </c>
      <c r="U131">
        <f t="shared" si="63"/>
        <v>23.696529179279729</v>
      </c>
      <c r="V131">
        <f t="shared" si="64"/>
        <v>2.9408108199506864</v>
      </c>
      <c r="W131">
        <f t="shared" si="65"/>
        <v>59.897488347556539</v>
      </c>
      <c r="X131">
        <f t="shared" si="66"/>
        <v>1.7457451352419169</v>
      </c>
      <c r="Y131">
        <f t="shared" si="67"/>
        <v>2.9145548225865348</v>
      </c>
      <c r="Z131">
        <f t="shared" si="68"/>
        <v>1.1950656847087695</v>
      </c>
      <c r="AA131">
        <f t="shared" si="69"/>
        <v>-51.897038822341763</v>
      </c>
      <c r="AB131">
        <f t="shared" si="70"/>
        <v>-23.603622668514486</v>
      </c>
      <c r="AC131">
        <f t="shared" si="71"/>
        <v>-1.6742395877822944</v>
      </c>
      <c r="AD131">
        <f t="shared" si="72"/>
        <v>-1.2602106059524942E-3</v>
      </c>
      <c r="AE131">
        <f t="shared" si="73"/>
        <v>8.4906931749140302</v>
      </c>
      <c r="AF131">
        <f t="shared" si="74"/>
        <v>1.1760611767177844</v>
      </c>
      <c r="AG131">
        <f t="shared" si="75"/>
        <v>8.4551001795173892</v>
      </c>
      <c r="AH131">
        <v>423.24302506730407</v>
      </c>
      <c r="AI131">
        <v>412.93759999999992</v>
      </c>
      <c r="AJ131">
        <v>1.072922422456001E-4</v>
      </c>
      <c r="AK131">
        <v>67.057559433804101</v>
      </c>
      <c r="AL131">
        <f t="shared" si="76"/>
        <v>1.1768036014136454</v>
      </c>
      <c r="AM131">
        <v>15.94148672838573</v>
      </c>
      <c r="AN131">
        <v>17.328430303030292</v>
      </c>
      <c r="AO131">
        <v>-1.439180847315218E-6</v>
      </c>
      <c r="AP131">
        <v>78.104546662571551</v>
      </c>
      <c r="AQ131">
        <v>119</v>
      </c>
      <c r="AR131">
        <v>24</v>
      </c>
      <c r="AS131">
        <f t="shared" si="77"/>
        <v>1</v>
      </c>
      <c r="AT131">
        <f t="shared" si="78"/>
        <v>0</v>
      </c>
      <c r="AU131">
        <f t="shared" si="79"/>
        <v>53840.218406013628</v>
      </c>
      <c r="AV131" t="s">
        <v>476</v>
      </c>
      <c r="AW131">
        <v>10253.9</v>
      </c>
      <c r="AX131">
        <v>1242.208461538462</v>
      </c>
      <c r="AY131">
        <v>6166.32</v>
      </c>
      <c r="AZ131">
        <f t="shared" si="80"/>
        <v>0.79854946523397063</v>
      </c>
      <c r="BA131">
        <v>-1.9353733883053861</v>
      </c>
      <c r="BB131" t="s">
        <v>885</v>
      </c>
      <c r="BC131">
        <v>10259.1</v>
      </c>
      <c r="BD131">
        <v>2240.8484615384609</v>
      </c>
      <c r="BE131">
        <v>3529.68</v>
      </c>
      <c r="BF131">
        <f t="shared" si="81"/>
        <v>0.36514118516736327</v>
      </c>
      <c r="BG131">
        <v>0.5</v>
      </c>
      <c r="BH131">
        <f t="shared" si="82"/>
        <v>336.59073769208089</v>
      </c>
      <c r="BI131">
        <f t="shared" si="83"/>
        <v>8.4551001795173892</v>
      </c>
      <c r="BJ131">
        <f t="shared" si="84"/>
        <v>61.451570438621758</v>
      </c>
      <c r="BK131">
        <f t="shared" si="85"/>
        <v>3.0869754881158267E-2</v>
      </c>
      <c r="BL131">
        <f t="shared" si="86"/>
        <v>0.74699122866662138</v>
      </c>
      <c r="BM131">
        <f t="shared" si="87"/>
        <v>1079.7289278760036</v>
      </c>
      <c r="BN131" t="s">
        <v>431</v>
      </c>
      <c r="BO131">
        <v>0</v>
      </c>
      <c r="BP131">
        <f t="shared" si="88"/>
        <v>1079.7289278760036</v>
      </c>
      <c r="BQ131">
        <f t="shared" si="89"/>
        <v>0.6941000521645011</v>
      </c>
      <c r="BR131">
        <f t="shared" si="90"/>
        <v>0.52606419496540413</v>
      </c>
      <c r="BS131">
        <f t="shared" si="91"/>
        <v>0.51835108476668323</v>
      </c>
      <c r="BT131">
        <f t="shared" si="92"/>
        <v>0.5634306336892636</v>
      </c>
      <c r="BU131">
        <f t="shared" si="93"/>
        <v>0.53545497079129467</v>
      </c>
      <c r="BV131">
        <f t="shared" si="94"/>
        <v>0.25347842077370197</v>
      </c>
      <c r="BW131">
        <f t="shared" si="95"/>
        <v>0.74652157922629803</v>
      </c>
      <c r="DF131">
        <f t="shared" si="96"/>
        <v>400.00525806451623</v>
      </c>
      <c r="DG131">
        <f t="shared" si="97"/>
        <v>336.59073769208089</v>
      </c>
      <c r="DH131">
        <f t="shared" si="98"/>
        <v>0.84146578302676389</v>
      </c>
      <c r="DI131">
        <f t="shared" si="99"/>
        <v>0.19293156605352768</v>
      </c>
      <c r="DJ131">
        <v>1717119422.5</v>
      </c>
      <c r="DK131">
        <v>405.73645161290318</v>
      </c>
      <c r="DL131">
        <v>416.49200000000008</v>
      </c>
      <c r="DM131">
        <v>17.327100000000009</v>
      </c>
      <c r="DN131">
        <v>15.94103870967742</v>
      </c>
      <c r="DO131">
        <v>405.29445161290317</v>
      </c>
      <c r="DP131">
        <v>17.3141</v>
      </c>
      <c r="DQ131">
        <v>500.27374193548388</v>
      </c>
      <c r="DR131">
        <v>100.6523225806452</v>
      </c>
      <c r="DS131">
        <v>9.997499032258067E-2</v>
      </c>
      <c r="DT131">
        <v>23.547658064516121</v>
      </c>
      <c r="DU131">
        <v>23.180132258064521</v>
      </c>
      <c r="DV131">
        <v>999.90000000000032</v>
      </c>
      <c r="DW131">
        <v>0</v>
      </c>
      <c r="DX131">
        <v>0</v>
      </c>
      <c r="DY131">
        <v>9999.7129032258053</v>
      </c>
      <c r="DZ131">
        <v>0</v>
      </c>
      <c r="EA131">
        <v>0.27041883870967748</v>
      </c>
      <c r="EB131">
        <v>-10.754045161290319</v>
      </c>
      <c r="EC131">
        <v>412.89212903225803</v>
      </c>
      <c r="ED131">
        <v>423.2388387096774</v>
      </c>
      <c r="EE131">
        <v>1.386205806451613</v>
      </c>
      <c r="EF131">
        <v>416.49200000000008</v>
      </c>
      <c r="EG131">
        <v>15.94103870967742</v>
      </c>
      <c r="EH131">
        <v>1.7440274193548391</v>
      </c>
      <c r="EI131">
        <v>1.604504193548387</v>
      </c>
      <c r="EJ131">
        <v>15.293954838709681</v>
      </c>
      <c r="EK131">
        <v>14.00212258064516</v>
      </c>
      <c r="EL131">
        <v>400.00525806451623</v>
      </c>
      <c r="EM131">
        <v>0.95002522580645155</v>
      </c>
      <c r="EN131">
        <v>4.9975035483870958E-2</v>
      </c>
      <c r="EO131">
        <v>0</v>
      </c>
      <c r="EP131">
        <v>2240.799032258064</v>
      </c>
      <c r="EQ131">
        <v>8.8681199999999976</v>
      </c>
      <c r="ER131">
        <v>4912.1009677419361</v>
      </c>
      <c r="ES131">
        <v>3375.4758064516132</v>
      </c>
      <c r="ET131">
        <v>36.75</v>
      </c>
      <c r="EU131">
        <v>39.429161290322561</v>
      </c>
      <c r="EV131">
        <v>37.947161290322569</v>
      </c>
      <c r="EW131">
        <v>40.67919354838709</v>
      </c>
      <c r="EX131">
        <v>39.606548387096773</v>
      </c>
      <c r="EY131">
        <v>371.59000000000009</v>
      </c>
      <c r="EZ131">
        <v>19.543870967741931</v>
      </c>
      <c r="FA131">
        <v>0</v>
      </c>
      <c r="FB131">
        <v>299.59999990463263</v>
      </c>
      <c r="FC131">
        <v>0</v>
      </c>
      <c r="FD131">
        <v>2240.8484615384609</v>
      </c>
      <c r="FE131">
        <v>4.2905982892675514</v>
      </c>
      <c r="FF131">
        <v>7.5627351071923856</v>
      </c>
      <c r="FG131">
        <v>4911.998846153846</v>
      </c>
      <c r="FH131">
        <v>15</v>
      </c>
      <c r="FI131">
        <v>1717119452.5</v>
      </c>
      <c r="FJ131" t="s">
        <v>886</v>
      </c>
      <c r="FK131">
        <v>1717119447.5</v>
      </c>
      <c r="FL131">
        <v>1717119452.5</v>
      </c>
      <c r="FM131">
        <v>116</v>
      </c>
      <c r="FN131">
        <v>-1E-3</v>
      </c>
      <c r="FO131">
        <v>0</v>
      </c>
      <c r="FP131">
        <v>0.442</v>
      </c>
      <c r="FQ131">
        <v>1.2999999999999999E-2</v>
      </c>
      <c r="FR131">
        <v>417</v>
      </c>
      <c r="FS131">
        <v>16</v>
      </c>
      <c r="FT131">
        <v>0.23</v>
      </c>
      <c r="FU131">
        <v>0.05</v>
      </c>
      <c r="FV131">
        <v>-10.750695121951219</v>
      </c>
      <c r="FW131">
        <v>8.73031358885616E-3</v>
      </c>
      <c r="FX131">
        <v>2.1941218046757891E-2</v>
      </c>
      <c r="FY131">
        <v>1</v>
      </c>
      <c r="FZ131">
        <v>405.73655720282312</v>
      </c>
      <c r="GA131">
        <v>0.12069441016275891</v>
      </c>
      <c r="GB131">
        <v>1.6704671212771919E-2</v>
      </c>
      <c r="GC131">
        <v>1</v>
      </c>
      <c r="GD131">
        <v>1.3860790243902441</v>
      </c>
      <c r="GE131">
        <v>7.4550522648170062E-4</v>
      </c>
      <c r="GF131">
        <v>7.6431000248126642E-4</v>
      </c>
      <c r="GG131">
        <v>1</v>
      </c>
      <c r="GH131">
        <v>3</v>
      </c>
      <c r="GI131">
        <v>3</v>
      </c>
      <c r="GJ131" t="s">
        <v>433</v>
      </c>
      <c r="GK131">
        <v>2.9923500000000001</v>
      </c>
      <c r="GL131">
        <v>2.74654</v>
      </c>
      <c r="GM131">
        <v>9.12467E-2</v>
      </c>
      <c r="GN131">
        <v>9.3091499999999994E-2</v>
      </c>
      <c r="GO131">
        <v>9.3219999999999997E-2</v>
      </c>
      <c r="GP131">
        <v>8.7564500000000003E-2</v>
      </c>
      <c r="GQ131">
        <v>27164.400000000001</v>
      </c>
      <c r="GR131">
        <v>24375.9</v>
      </c>
      <c r="GS131">
        <v>30122.5</v>
      </c>
      <c r="GT131">
        <v>27640.7</v>
      </c>
      <c r="GU131">
        <v>35967.1</v>
      </c>
      <c r="GV131">
        <v>35193.199999999997</v>
      </c>
      <c r="GW131">
        <v>42757.8</v>
      </c>
      <c r="GX131">
        <v>41435.599999999999</v>
      </c>
      <c r="GY131">
        <v>1.7787500000000001</v>
      </c>
      <c r="GZ131">
        <v>1.93327</v>
      </c>
      <c r="HA131">
        <v>5.2660699999999998E-2</v>
      </c>
      <c r="HB131">
        <v>0</v>
      </c>
      <c r="HC131">
        <v>22.306799999999999</v>
      </c>
      <c r="HD131">
        <v>999.9</v>
      </c>
      <c r="HE131">
        <v>55.2</v>
      </c>
      <c r="HF131">
        <v>26.8</v>
      </c>
      <c r="HG131">
        <v>19.398900000000001</v>
      </c>
      <c r="HH131">
        <v>60.533999999999999</v>
      </c>
      <c r="HI131">
        <v>11.3421</v>
      </c>
      <c r="HJ131">
        <v>1</v>
      </c>
      <c r="HK131">
        <v>-7.1102600000000002E-2</v>
      </c>
      <c r="HL131">
        <v>0.495863</v>
      </c>
      <c r="HM131">
        <v>20.355799999999999</v>
      </c>
      <c r="HN131">
        <v>5.2228300000000001</v>
      </c>
      <c r="HO131">
        <v>12.0092</v>
      </c>
      <c r="HP131">
        <v>4.9737499999999999</v>
      </c>
      <c r="HQ131">
        <v>3.2919200000000002</v>
      </c>
      <c r="HR131">
        <v>9999</v>
      </c>
      <c r="HS131">
        <v>9999</v>
      </c>
      <c r="HT131">
        <v>9999</v>
      </c>
      <c r="HU131">
        <v>999.9</v>
      </c>
      <c r="HV131">
        <v>1.8678399999999999</v>
      </c>
      <c r="HW131">
        <v>1.8591599999999999</v>
      </c>
      <c r="HX131">
        <v>1.8583700000000001</v>
      </c>
      <c r="HY131">
        <v>1.8605</v>
      </c>
      <c r="HZ131">
        <v>1.8647800000000001</v>
      </c>
      <c r="IA131">
        <v>1.86435</v>
      </c>
      <c r="IB131">
        <v>1.8666100000000001</v>
      </c>
      <c r="IC131">
        <v>1.8635600000000001</v>
      </c>
      <c r="ID131">
        <v>5</v>
      </c>
      <c r="IE131">
        <v>0</v>
      </c>
      <c r="IF131">
        <v>0</v>
      </c>
      <c r="IG131">
        <v>0</v>
      </c>
      <c r="IH131" t="s">
        <v>434</v>
      </c>
      <c r="II131" t="s">
        <v>435</v>
      </c>
      <c r="IJ131" t="s">
        <v>436</v>
      </c>
      <c r="IK131" t="s">
        <v>436</v>
      </c>
      <c r="IL131" t="s">
        <v>436</v>
      </c>
      <c r="IM131" t="s">
        <v>436</v>
      </c>
      <c r="IN131">
        <v>0</v>
      </c>
      <c r="IO131">
        <v>100</v>
      </c>
      <c r="IP131">
        <v>100</v>
      </c>
      <c r="IQ131">
        <v>0.442</v>
      </c>
      <c r="IR131">
        <v>1.2999999999999999E-2</v>
      </c>
      <c r="IS131">
        <v>0.44350000000000001</v>
      </c>
      <c r="IT131">
        <v>0</v>
      </c>
      <c r="IU131">
        <v>0</v>
      </c>
      <c r="IV131">
        <v>0</v>
      </c>
      <c r="IW131">
        <v>1.315499999999936E-2</v>
      </c>
      <c r="IX131">
        <v>0</v>
      </c>
      <c r="IY131">
        <v>0</v>
      </c>
      <c r="IZ131">
        <v>0</v>
      </c>
      <c r="JA131">
        <v>-1</v>
      </c>
      <c r="JB131">
        <v>-1</v>
      </c>
      <c r="JC131">
        <v>-1</v>
      </c>
      <c r="JD131">
        <v>-1</v>
      </c>
      <c r="JE131">
        <v>4.7</v>
      </c>
      <c r="JF131">
        <v>4.5999999999999996</v>
      </c>
      <c r="JG131">
        <v>0.155029</v>
      </c>
      <c r="JH131">
        <v>4.99756</v>
      </c>
      <c r="JI131">
        <v>1.4489700000000001</v>
      </c>
      <c r="JJ131">
        <v>2.3156699999999999</v>
      </c>
      <c r="JK131">
        <v>1.3952599999999999</v>
      </c>
      <c r="JL131">
        <v>2.33765</v>
      </c>
      <c r="JM131">
        <v>32.068399999999997</v>
      </c>
      <c r="JN131">
        <v>24.253900000000002</v>
      </c>
      <c r="JO131">
        <v>2</v>
      </c>
      <c r="JP131">
        <v>361.30399999999997</v>
      </c>
      <c r="JQ131">
        <v>501.94099999999997</v>
      </c>
      <c r="JR131">
        <v>22.0002</v>
      </c>
      <c r="JS131">
        <v>26.067799999999998</v>
      </c>
      <c r="JT131">
        <v>30.0002</v>
      </c>
      <c r="JU131">
        <v>26.293500000000002</v>
      </c>
      <c r="JV131">
        <v>26.313400000000001</v>
      </c>
      <c r="JW131">
        <v>-1</v>
      </c>
      <c r="JX131">
        <v>23.4496</v>
      </c>
      <c r="JY131">
        <v>72.323999999999998</v>
      </c>
      <c r="JZ131">
        <v>22</v>
      </c>
      <c r="KA131">
        <v>400</v>
      </c>
      <c r="KB131">
        <v>15.9038</v>
      </c>
      <c r="KC131">
        <v>101.03400000000001</v>
      </c>
      <c r="KD131">
        <v>100.675</v>
      </c>
    </row>
    <row r="132" spans="1:290" x14ac:dyDescent="0.35">
      <c r="A132">
        <v>114</v>
      </c>
      <c r="B132">
        <v>1717119730.5</v>
      </c>
      <c r="C132">
        <v>36900.5</v>
      </c>
      <c r="D132" t="s">
        <v>887</v>
      </c>
      <c r="E132" t="s">
        <v>888</v>
      </c>
      <c r="F132">
        <v>15</v>
      </c>
      <c r="G132">
        <v>1717119722.5</v>
      </c>
      <c r="H132">
        <f t="shared" si="50"/>
        <v>1.1726822729275987E-3</v>
      </c>
      <c r="I132">
        <f t="shared" si="51"/>
        <v>1.1726822729275987</v>
      </c>
      <c r="J132">
        <f t="shared" si="52"/>
        <v>8.3875017028299048</v>
      </c>
      <c r="K132">
        <f t="shared" si="53"/>
        <v>406.51864516129041</v>
      </c>
      <c r="L132">
        <f t="shared" si="54"/>
        <v>262.67451476753268</v>
      </c>
      <c r="M132">
        <f t="shared" si="55"/>
        <v>26.465420364882903</v>
      </c>
      <c r="N132">
        <f t="shared" si="56"/>
        <v>40.958243855052608</v>
      </c>
      <c r="O132">
        <f t="shared" si="57"/>
        <v>9.9225239456606454E-2</v>
      </c>
      <c r="P132">
        <f t="shared" si="58"/>
        <v>2.9410831205523165</v>
      </c>
      <c r="Q132">
        <f t="shared" si="59"/>
        <v>9.7402311283984633E-2</v>
      </c>
      <c r="R132">
        <f t="shared" si="60"/>
        <v>6.1037437931616763E-2</v>
      </c>
      <c r="S132">
        <f t="shared" si="61"/>
        <v>77.176808989456077</v>
      </c>
      <c r="T132">
        <f t="shared" si="62"/>
        <v>23.701706748489663</v>
      </c>
      <c r="U132">
        <f t="shared" si="63"/>
        <v>23.701706748489663</v>
      </c>
      <c r="V132">
        <f t="shared" si="64"/>
        <v>2.9417276837153881</v>
      </c>
      <c r="W132">
        <f t="shared" si="65"/>
        <v>60.268139144174484</v>
      </c>
      <c r="X132">
        <f t="shared" si="66"/>
        <v>1.75698175661405</v>
      </c>
      <c r="Y132">
        <f t="shared" si="67"/>
        <v>2.9152746070539326</v>
      </c>
      <c r="Z132">
        <f t="shared" si="68"/>
        <v>1.1847459271013381</v>
      </c>
      <c r="AA132">
        <f t="shared" si="69"/>
        <v>-51.715288236107099</v>
      </c>
      <c r="AB132">
        <f t="shared" si="70"/>
        <v>-23.776325809710944</v>
      </c>
      <c r="AC132">
        <f t="shared" si="71"/>
        <v>-1.6864735571933294</v>
      </c>
      <c r="AD132">
        <f t="shared" si="72"/>
        <v>-1.2786135552893541E-3</v>
      </c>
      <c r="AE132">
        <f t="shared" si="73"/>
        <v>8.4700078076023733</v>
      </c>
      <c r="AF132">
        <f t="shared" si="74"/>
        <v>1.1698595166507395</v>
      </c>
      <c r="AG132">
        <f t="shared" si="75"/>
        <v>8.3875017028299048</v>
      </c>
      <c r="AH132">
        <v>424.02557074359288</v>
      </c>
      <c r="AI132">
        <v>413.80210303030282</v>
      </c>
      <c r="AJ132">
        <v>-3.1889130257887341E-5</v>
      </c>
      <c r="AK132">
        <v>67.05423014437153</v>
      </c>
      <c r="AL132">
        <f t="shared" si="76"/>
        <v>1.1726822729275987</v>
      </c>
      <c r="AM132">
        <v>16.048928881160801</v>
      </c>
      <c r="AN132">
        <v>17.430912121212121</v>
      </c>
      <c r="AO132">
        <v>-8.792318816798565E-6</v>
      </c>
      <c r="AP132">
        <v>78.085044541649253</v>
      </c>
      <c r="AQ132">
        <v>118</v>
      </c>
      <c r="AR132">
        <v>24</v>
      </c>
      <c r="AS132">
        <f t="shared" si="77"/>
        <v>1</v>
      </c>
      <c r="AT132">
        <f t="shared" si="78"/>
        <v>0</v>
      </c>
      <c r="AU132">
        <f t="shared" si="79"/>
        <v>53844.382836938508</v>
      </c>
      <c r="AV132" t="s">
        <v>476</v>
      </c>
      <c r="AW132">
        <v>10253.9</v>
      </c>
      <c r="AX132">
        <v>1242.208461538462</v>
      </c>
      <c r="AY132">
        <v>6166.32</v>
      </c>
      <c r="AZ132">
        <f t="shared" si="80"/>
        <v>0.79854946523397063</v>
      </c>
      <c r="BA132">
        <v>-1.9353733883053861</v>
      </c>
      <c r="BB132" t="s">
        <v>889</v>
      </c>
      <c r="BC132">
        <v>10262.799999999999</v>
      </c>
      <c r="BD132">
        <v>2249.833461538462</v>
      </c>
      <c r="BE132">
        <v>3534.52</v>
      </c>
      <c r="BF132">
        <f t="shared" si="81"/>
        <v>0.36346845921413318</v>
      </c>
      <c r="BG132">
        <v>0.5</v>
      </c>
      <c r="BH132">
        <f t="shared" si="82"/>
        <v>336.60099739795379</v>
      </c>
      <c r="BI132">
        <f t="shared" si="83"/>
        <v>8.3875017028299048</v>
      </c>
      <c r="BJ132">
        <f t="shared" si="84"/>
        <v>61.17192294708736</v>
      </c>
      <c r="BK132">
        <f t="shared" si="85"/>
        <v>3.066798723395002E-2</v>
      </c>
      <c r="BL132">
        <f t="shared" si="86"/>
        <v>0.74459898373753708</v>
      </c>
      <c r="BM132">
        <f t="shared" si="87"/>
        <v>1080.181399153259</v>
      </c>
      <c r="BN132" t="s">
        <v>431</v>
      </c>
      <c r="BO132">
        <v>0</v>
      </c>
      <c r="BP132">
        <f t="shared" si="88"/>
        <v>1080.181399153259</v>
      </c>
      <c r="BQ132">
        <f t="shared" si="89"/>
        <v>0.69439092177912165</v>
      </c>
      <c r="BR132">
        <f t="shared" si="90"/>
        <v>0.52343492377878265</v>
      </c>
      <c r="BS132">
        <f t="shared" si="91"/>
        <v>0.51744559213582142</v>
      </c>
      <c r="BT132">
        <f t="shared" si="92"/>
        <v>0.56043278450875078</v>
      </c>
      <c r="BU132">
        <f t="shared" si="93"/>
        <v>0.53447205235774675</v>
      </c>
      <c r="BV132">
        <f t="shared" si="94"/>
        <v>0.25130956490726863</v>
      </c>
      <c r="BW132">
        <f t="shared" si="95"/>
        <v>0.74869043509273137</v>
      </c>
      <c r="DF132">
        <f t="shared" si="96"/>
        <v>400.0169032258064</v>
      </c>
      <c r="DG132">
        <f t="shared" si="97"/>
        <v>336.60099739795379</v>
      </c>
      <c r="DH132">
        <f t="shared" si="98"/>
        <v>0.84146693473086853</v>
      </c>
      <c r="DI132">
        <f t="shared" si="99"/>
        <v>0.19293386946173716</v>
      </c>
      <c r="DJ132">
        <v>1717119722.5</v>
      </c>
      <c r="DK132">
        <v>406.51864516129041</v>
      </c>
      <c r="DL132">
        <v>417.24741935483883</v>
      </c>
      <c r="DM132">
        <v>17.438390322580648</v>
      </c>
      <c r="DN132">
        <v>16.059799999999999</v>
      </c>
      <c r="DO132">
        <v>406.08864516129029</v>
      </c>
      <c r="DP132">
        <v>17.423390322580651</v>
      </c>
      <c r="DQ132">
        <v>500.27583870967737</v>
      </c>
      <c r="DR132">
        <v>100.6537096774194</v>
      </c>
      <c r="DS132">
        <v>9.9956464516129023E-2</v>
      </c>
      <c r="DT132">
        <v>23.551754838709691</v>
      </c>
      <c r="DU132">
        <v>23.207887096774201</v>
      </c>
      <c r="DV132">
        <v>999.90000000000032</v>
      </c>
      <c r="DW132">
        <v>0</v>
      </c>
      <c r="DX132">
        <v>0</v>
      </c>
      <c r="DY132">
        <v>10000.519677419359</v>
      </c>
      <c r="DZ132">
        <v>0</v>
      </c>
      <c r="EA132">
        <v>0.27698600000000012</v>
      </c>
      <c r="EB132">
        <v>-10.71633225806452</v>
      </c>
      <c r="EC132">
        <v>413.7454193548387</v>
      </c>
      <c r="ED132">
        <v>424.05761290322579</v>
      </c>
      <c r="EE132">
        <v>1.3769548387096779</v>
      </c>
      <c r="EF132">
        <v>417.24741935483883</v>
      </c>
      <c r="EG132">
        <v>16.059799999999999</v>
      </c>
      <c r="EH132">
        <v>1.7550729032258059</v>
      </c>
      <c r="EI132">
        <v>1.6164777419354841</v>
      </c>
      <c r="EJ132">
        <v>15.39229677419355</v>
      </c>
      <c r="EK132">
        <v>14.11678387096774</v>
      </c>
      <c r="EL132">
        <v>400.0169032258064</v>
      </c>
      <c r="EM132">
        <v>0.94999629032258048</v>
      </c>
      <c r="EN132">
        <v>5.000385806451612E-2</v>
      </c>
      <c r="EO132">
        <v>0</v>
      </c>
      <c r="EP132">
        <v>2249.7961290322578</v>
      </c>
      <c r="EQ132">
        <v>8.8681199999999976</v>
      </c>
      <c r="ER132">
        <v>4917.8816129032266</v>
      </c>
      <c r="ES132">
        <v>3375.5448387096781</v>
      </c>
      <c r="ET132">
        <v>35.932999999999993</v>
      </c>
      <c r="EU132">
        <v>38.061999999999983</v>
      </c>
      <c r="EV132">
        <v>37.057999999999993</v>
      </c>
      <c r="EW132">
        <v>38.213419354838692</v>
      </c>
      <c r="EX132">
        <v>38.487806451612897</v>
      </c>
      <c r="EY132">
        <v>371.58967741935481</v>
      </c>
      <c r="EZ132">
        <v>19.559999999999992</v>
      </c>
      <c r="FA132">
        <v>0</v>
      </c>
      <c r="FB132">
        <v>299.39999985694891</v>
      </c>
      <c r="FC132">
        <v>0</v>
      </c>
      <c r="FD132">
        <v>2249.833461538462</v>
      </c>
      <c r="FE132">
        <v>3.0300854779057649</v>
      </c>
      <c r="FF132">
        <v>8.9128205559808293</v>
      </c>
      <c r="FG132">
        <v>4917.7553846153842</v>
      </c>
      <c r="FH132">
        <v>15</v>
      </c>
      <c r="FI132">
        <v>1717119753</v>
      </c>
      <c r="FJ132" t="s">
        <v>890</v>
      </c>
      <c r="FK132">
        <v>1717119753</v>
      </c>
      <c r="FL132">
        <v>1717119752.5</v>
      </c>
      <c r="FM132">
        <v>117</v>
      </c>
      <c r="FN132">
        <v>-1.2E-2</v>
      </c>
      <c r="FO132">
        <v>2E-3</v>
      </c>
      <c r="FP132">
        <v>0.43</v>
      </c>
      <c r="FQ132">
        <v>1.4999999999999999E-2</v>
      </c>
      <c r="FR132">
        <v>417</v>
      </c>
      <c r="FS132">
        <v>16</v>
      </c>
      <c r="FT132">
        <v>0.37</v>
      </c>
      <c r="FU132">
        <v>7.0000000000000007E-2</v>
      </c>
      <c r="FV132">
        <v>-10.7217825</v>
      </c>
      <c r="FW132">
        <v>0.24372270168857821</v>
      </c>
      <c r="FX132">
        <v>4.5730645564544772E-2</v>
      </c>
      <c r="FY132">
        <v>1</v>
      </c>
      <c r="FZ132">
        <v>406.52121639612051</v>
      </c>
      <c r="GA132">
        <v>0.65830693038285437</v>
      </c>
      <c r="GB132">
        <v>5.0203954566893007E-2</v>
      </c>
      <c r="GC132">
        <v>1</v>
      </c>
      <c r="GD132">
        <v>1.3733029999999999</v>
      </c>
      <c r="GE132">
        <v>9.5963527204499979E-2</v>
      </c>
      <c r="GF132">
        <v>1.0449401705360951E-2</v>
      </c>
      <c r="GG132">
        <v>1</v>
      </c>
      <c r="GH132">
        <v>3</v>
      </c>
      <c r="GI132">
        <v>3</v>
      </c>
      <c r="GJ132" t="s">
        <v>433</v>
      </c>
      <c r="GK132">
        <v>2.9918200000000001</v>
      </c>
      <c r="GL132">
        <v>2.7465099999999998</v>
      </c>
      <c r="GM132">
        <v>9.1382099999999994E-2</v>
      </c>
      <c r="GN132">
        <v>9.3205899999999994E-2</v>
      </c>
      <c r="GO132">
        <v>9.3605599999999997E-2</v>
      </c>
      <c r="GP132">
        <v>8.7964600000000004E-2</v>
      </c>
      <c r="GQ132">
        <v>27158</v>
      </c>
      <c r="GR132">
        <v>24369.8</v>
      </c>
      <c r="GS132">
        <v>30120.1</v>
      </c>
      <c r="GT132">
        <v>27637.5</v>
      </c>
      <c r="GU132">
        <v>35948.6</v>
      </c>
      <c r="GV132">
        <v>35173.4</v>
      </c>
      <c r="GW132">
        <v>42754.1</v>
      </c>
      <c r="GX132">
        <v>41430.800000000003</v>
      </c>
      <c r="GY132">
        <v>1.7786</v>
      </c>
      <c r="GZ132">
        <v>1.9331499999999999</v>
      </c>
      <c r="HA132">
        <v>5.0686299999999997E-2</v>
      </c>
      <c r="HB132">
        <v>0</v>
      </c>
      <c r="HC132">
        <v>22.378299999999999</v>
      </c>
      <c r="HD132">
        <v>999.9</v>
      </c>
      <c r="HE132">
        <v>55.2</v>
      </c>
      <c r="HF132">
        <v>26.8</v>
      </c>
      <c r="HG132">
        <v>19.399100000000001</v>
      </c>
      <c r="HH132">
        <v>60.143900000000002</v>
      </c>
      <c r="HI132">
        <v>12.0433</v>
      </c>
      <c r="HJ132">
        <v>1</v>
      </c>
      <c r="HK132">
        <v>-6.7225599999999996E-2</v>
      </c>
      <c r="HL132">
        <v>0.53378800000000004</v>
      </c>
      <c r="HM132">
        <v>20.355699999999999</v>
      </c>
      <c r="HN132">
        <v>5.2228300000000001</v>
      </c>
      <c r="HO132">
        <v>12.007099999999999</v>
      </c>
      <c r="HP132">
        <v>4.9741</v>
      </c>
      <c r="HQ132">
        <v>3.2919200000000002</v>
      </c>
      <c r="HR132">
        <v>9999</v>
      </c>
      <c r="HS132">
        <v>9999</v>
      </c>
      <c r="HT132">
        <v>9999</v>
      </c>
      <c r="HU132">
        <v>999.9</v>
      </c>
      <c r="HV132">
        <v>1.8678399999999999</v>
      </c>
      <c r="HW132">
        <v>1.8591500000000001</v>
      </c>
      <c r="HX132">
        <v>1.8583799999999999</v>
      </c>
      <c r="HY132">
        <v>1.86053</v>
      </c>
      <c r="HZ132">
        <v>1.8647899999999999</v>
      </c>
      <c r="IA132">
        <v>1.8643400000000001</v>
      </c>
      <c r="IB132">
        <v>1.8666100000000001</v>
      </c>
      <c r="IC132">
        <v>1.8635600000000001</v>
      </c>
      <c r="ID132">
        <v>5</v>
      </c>
      <c r="IE132">
        <v>0</v>
      </c>
      <c r="IF132">
        <v>0</v>
      </c>
      <c r="IG132">
        <v>0</v>
      </c>
      <c r="IH132" t="s">
        <v>434</v>
      </c>
      <c r="II132" t="s">
        <v>435</v>
      </c>
      <c r="IJ132" t="s">
        <v>436</v>
      </c>
      <c r="IK132" t="s">
        <v>436</v>
      </c>
      <c r="IL132" t="s">
        <v>436</v>
      </c>
      <c r="IM132" t="s">
        <v>436</v>
      </c>
      <c r="IN132">
        <v>0</v>
      </c>
      <c r="IO132">
        <v>100</v>
      </c>
      <c r="IP132">
        <v>100</v>
      </c>
      <c r="IQ132">
        <v>0.43</v>
      </c>
      <c r="IR132">
        <v>1.4999999999999999E-2</v>
      </c>
      <c r="IS132">
        <v>0.44239999999990692</v>
      </c>
      <c r="IT132">
        <v>0</v>
      </c>
      <c r="IU132">
        <v>0</v>
      </c>
      <c r="IV132">
        <v>0</v>
      </c>
      <c r="IW132">
        <v>1.3364999999996741E-2</v>
      </c>
      <c r="IX132">
        <v>0</v>
      </c>
      <c r="IY132">
        <v>0</v>
      </c>
      <c r="IZ132">
        <v>0</v>
      </c>
      <c r="JA132">
        <v>-1</v>
      </c>
      <c r="JB132">
        <v>-1</v>
      </c>
      <c r="JC132">
        <v>-1</v>
      </c>
      <c r="JD132">
        <v>-1</v>
      </c>
      <c r="JE132">
        <v>4.7</v>
      </c>
      <c r="JF132">
        <v>4.5999999999999996</v>
      </c>
      <c r="JG132">
        <v>0.155029</v>
      </c>
      <c r="JH132">
        <v>4.99756</v>
      </c>
      <c r="JI132">
        <v>1.4477500000000001</v>
      </c>
      <c r="JJ132">
        <v>2.3156699999999999</v>
      </c>
      <c r="JK132">
        <v>1.3964799999999999</v>
      </c>
      <c r="JL132">
        <v>2.52563</v>
      </c>
      <c r="JM132">
        <v>32.068399999999997</v>
      </c>
      <c r="JN132">
        <v>24.253900000000002</v>
      </c>
      <c r="JO132">
        <v>2</v>
      </c>
      <c r="JP132">
        <v>361.50799999999998</v>
      </c>
      <c r="JQ132">
        <v>502.28800000000001</v>
      </c>
      <c r="JR132">
        <v>21.9998</v>
      </c>
      <c r="JS132">
        <v>26.1206</v>
      </c>
      <c r="JT132">
        <v>30.000299999999999</v>
      </c>
      <c r="JU132">
        <v>26.341100000000001</v>
      </c>
      <c r="JV132">
        <v>26.362100000000002</v>
      </c>
      <c r="JW132">
        <v>-1</v>
      </c>
      <c r="JX132">
        <v>22.882100000000001</v>
      </c>
      <c r="JY132">
        <v>72.034999999999997</v>
      </c>
      <c r="JZ132">
        <v>22</v>
      </c>
      <c r="KA132">
        <v>400</v>
      </c>
      <c r="KB132">
        <v>16.019300000000001</v>
      </c>
      <c r="KC132">
        <v>101.02500000000001</v>
      </c>
      <c r="KD132">
        <v>100.664</v>
      </c>
    </row>
    <row r="133" spans="1:290" x14ac:dyDescent="0.35">
      <c r="A133">
        <v>115</v>
      </c>
      <c r="B133">
        <v>1717120030.5</v>
      </c>
      <c r="C133">
        <v>37200.5</v>
      </c>
      <c r="D133" t="s">
        <v>891</v>
      </c>
      <c r="E133" t="s">
        <v>892</v>
      </c>
      <c r="F133">
        <v>15</v>
      </c>
      <c r="G133">
        <v>1717120022.75</v>
      </c>
      <c r="H133">
        <f t="shared" si="50"/>
        <v>1.1546183490589658E-3</v>
      </c>
      <c r="I133">
        <f t="shared" si="51"/>
        <v>1.1546183490589659</v>
      </c>
      <c r="J133">
        <f t="shared" si="52"/>
        <v>8.3448907911104175</v>
      </c>
      <c r="K133">
        <f t="shared" si="53"/>
        <v>406.96899999999988</v>
      </c>
      <c r="L133">
        <f t="shared" si="54"/>
        <v>261.68730988950631</v>
      </c>
      <c r="M133">
        <f t="shared" si="55"/>
        <v>26.36447889050503</v>
      </c>
      <c r="N133">
        <f t="shared" si="56"/>
        <v>41.001321822293662</v>
      </c>
      <c r="O133">
        <f t="shared" si="57"/>
        <v>9.7671875820502713E-2</v>
      </c>
      <c r="P133">
        <f t="shared" si="58"/>
        <v>2.9401809261887171</v>
      </c>
      <c r="Q133">
        <f t="shared" si="59"/>
        <v>9.5904497172823247E-2</v>
      </c>
      <c r="R133">
        <f t="shared" si="60"/>
        <v>6.0096438902771505E-2</v>
      </c>
      <c r="S133">
        <f t="shared" si="61"/>
        <v>77.177111004796373</v>
      </c>
      <c r="T133">
        <f t="shared" si="62"/>
        <v>23.665550474665825</v>
      </c>
      <c r="U133">
        <f t="shared" si="63"/>
        <v>23.665550474665825</v>
      </c>
      <c r="V133">
        <f t="shared" si="64"/>
        <v>2.9353302112999256</v>
      </c>
      <c r="W133">
        <f t="shared" si="65"/>
        <v>60.197705480393026</v>
      </c>
      <c r="X133">
        <f t="shared" si="66"/>
        <v>1.7506070358533743</v>
      </c>
      <c r="Y133">
        <f t="shared" si="67"/>
        <v>2.9080959513042632</v>
      </c>
      <c r="Z133">
        <f t="shared" si="68"/>
        <v>1.1847231754465513</v>
      </c>
      <c r="AA133">
        <f t="shared" si="69"/>
        <v>-50.918669193500392</v>
      </c>
      <c r="AB133">
        <f t="shared" si="70"/>
        <v>-24.520675473681585</v>
      </c>
      <c r="AC133">
        <f t="shared" si="71"/>
        <v>-1.7391267357098463</v>
      </c>
      <c r="AD133">
        <f t="shared" si="72"/>
        <v>-1.3603980954499661E-3</v>
      </c>
      <c r="AE133">
        <f t="shared" si="73"/>
        <v>8.3771586015046466</v>
      </c>
      <c r="AF133">
        <f t="shared" si="74"/>
        <v>1.1515341261208947</v>
      </c>
      <c r="AG133">
        <f t="shared" si="75"/>
        <v>8.3448907911104175</v>
      </c>
      <c r="AH133">
        <v>424.3725919201172</v>
      </c>
      <c r="AI133">
        <v>414.20144848484841</v>
      </c>
      <c r="AJ133">
        <v>2.2137253140291669E-5</v>
      </c>
      <c r="AK133">
        <v>67.052732072760691</v>
      </c>
      <c r="AL133">
        <f t="shared" si="76"/>
        <v>1.1546183490589659</v>
      </c>
      <c r="AM133">
        <v>16.01885790194083</v>
      </c>
      <c r="AN133">
        <v>17.379526666666671</v>
      </c>
      <c r="AO133">
        <v>1.2259341635079561E-6</v>
      </c>
      <c r="AP133">
        <v>78.074994055315372</v>
      </c>
      <c r="AQ133">
        <v>117</v>
      </c>
      <c r="AR133">
        <v>23</v>
      </c>
      <c r="AS133">
        <f t="shared" si="77"/>
        <v>1</v>
      </c>
      <c r="AT133">
        <f t="shared" si="78"/>
        <v>0</v>
      </c>
      <c r="AU133">
        <f t="shared" si="79"/>
        <v>53825.178669241861</v>
      </c>
      <c r="AV133" t="s">
        <v>476</v>
      </c>
      <c r="AW133">
        <v>10253.9</v>
      </c>
      <c r="AX133">
        <v>1242.208461538462</v>
      </c>
      <c r="AY133">
        <v>6166.32</v>
      </c>
      <c r="AZ133">
        <f t="shared" si="80"/>
        <v>0.79854946523397063</v>
      </c>
      <c r="BA133">
        <v>-1.9353733883053861</v>
      </c>
      <c r="BB133" t="s">
        <v>893</v>
      </c>
      <c r="BC133">
        <v>10262.5</v>
      </c>
      <c r="BD133">
        <v>2255.3112000000001</v>
      </c>
      <c r="BE133">
        <v>3531.67</v>
      </c>
      <c r="BF133">
        <f t="shared" si="81"/>
        <v>0.36140375516398759</v>
      </c>
      <c r="BG133">
        <v>0.5</v>
      </c>
      <c r="BH133">
        <f t="shared" si="82"/>
        <v>336.60025200239812</v>
      </c>
      <c r="BI133">
        <f t="shared" si="83"/>
        <v>8.3448907911104175</v>
      </c>
      <c r="BJ133">
        <f t="shared" si="84"/>
        <v>60.824297531405605</v>
      </c>
      <c r="BK133">
        <f t="shared" si="85"/>
        <v>3.0541463110201599E-2</v>
      </c>
      <c r="BL133">
        <f t="shared" si="86"/>
        <v>0.74600684661930461</v>
      </c>
      <c r="BM133">
        <f t="shared" si="87"/>
        <v>1079.9150688424072</v>
      </c>
      <c r="BN133" t="s">
        <v>431</v>
      </c>
      <c r="BO133">
        <v>0</v>
      </c>
      <c r="BP133">
        <f t="shared" si="88"/>
        <v>1079.9150688424072</v>
      </c>
      <c r="BQ133">
        <f t="shared" si="89"/>
        <v>0.69421971224876411</v>
      </c>
      <c r="BR133">
        <f t="shared" si="90"/>
        <v>0.52058987779719434</v>
      </c>
      <c r="BS133">
        <f t="shared" si="91"/>
        <v>0.51797881522586353</v>
      </c>
      <c r="BT133">
        <f t="shared" si="92"/>
        <v>0.55749300809730207</v>
      </c>
      <c r="BU133">
        <f t="shared" si="93"/>
        <v>0.53505083697254252</v>
      </c>
      <c r="BV133">
        <f t="shared" si="94"/>
        <v>0.24927506843402253</v>
      </c>
      <c r="BW133">
        <f t="shared" si="95"/>
        <v>0.75072493156597742</v>
      </c>
      <c r="DF133">
        <f t="shared" si="96"/>
        <v>400.01569999999998</v>
      </c>
      <c r="DG133">
        <f t="shared" si="97"/>
        <v>336.60025200239812</v>
      </c>
      <c r="DH133">
        <f t="shared" si="98"/>
        <v>0.84146760240260099</v>
      </c>
      <c r="DI133">
        <f t="shared" si="99"/>
        <v>0.19293520480520232</v>
      </c>
      <c r="DJ133">
        <v>1717120022.75</v>
      </c>
      <c r="DK133">
        <v>406.96899999999988</v>
      </c>
      <c r="DL133">
        <v>417.57783333333339</v>
      </c>
      <c r="DM133">
        <v>17.37609333333334</v>
      </c>
      <c r="DN133">
        <v>16.019046666666661</v>
      </c>
      <c r="DO133">
        <v>406.55299999999988</v>
      </c>
      <c r="DP133">
        <v>17.363093333333339</v>
      </c>
      <c r="DQ133">
        <v>500.28859999999997</v>
      </c>
      <c r="DR133">
        <v>100.6479666666667</v>
      </c>
      <c r="DS133">
        <v>0.1000554733333333</v>
      </c>
      <c r="DT133">
        <v>23.510856666666669</v>
      </c>
      <c r="DU133">
        <v>23.18410333333334</v>
      </c>
      <c r="DV133">
        <v>999.9000000000002</v>
      </c>
      <c r="DW133">
        <v>0</v>
      </c>
      <c r="DX133">
        <v>0</v>
      </c>
      <c r="DY133">
        <v>9995.9583333333339</v>
      </c>
      <c r="DZ133">
        <v>0</v>
      </c>
      <c r="EA133">
        <v>0.27698600000000012</v>
      </c>
      <c r="EB133">
        <v>-10.594453333333339</v>
      </c>
      <c r="EC133">
        <v>414.18099999999998</v>
      </c>
      <c r="ED133">
        <v>424.37589999999989</v>
      </c>
      <c r="EE133">
        <v>1.3589199999999999</v>
      </c>
      <c r="EF133">
        <v>417.57783333333339</v>
      </c>
      <c r="EG133">
        <v>16.019046666666661</v>
      </c>
      <c r="EH133">
        <v>1.749057333333333</v>
      </c>
      <c r="EI133">
        <v>1.6122843333333341</v>
      </c>
      <c r="EJ133">
        <v>15.338789999999999</v>
      </c>
      <c r="EK133">
        <v>14.07670666666667</v>
      </c>
      <c r="EL133">
        <v>400.01569999999998</v>
      </c>
      <c r="EM133">
        <v>0.94997963333333324</v>
      </c>
      <c r="EN133">
        <v>5.0020469999999977E-2</v>
      </c>
      <c r="EO133">
        <v>0</v>
      </c>
      <c r="EP133">
        <v>2255.2966666666671</v>
      </c>
      <c r="EQ133">
        <v>8.8681199999999993</v>
      </c>
      <c r="ER133">
        <v>4922.3926666666666</v>
      </c>
      <c r="ES133">
        <v>3375.516333333333</v>
      </c>
      <c r="ET133">
        <v>35.436999999999998</v>
      </c>
      <c r="EU133">
        <v>37.75</v>
      </c>
      <c r="EV133">
        <v>36.582999999999991</v>
      </c>
      <c r="EW133">
        <v>37.875</v>
      </c>
      <c r="EX133">
        <v>38.061999999999991</v>
      </c>
      <c r="EY133">
        <v>371.58266666666663</v>
      </c>
      <c r="EZ133">
        <v>19.56900000000001</v>
      </c>
      <c r="FA133">
        <v>0</v>
      </c>
      <c r="FB133">
        <v>299.19999980926508</v>
      </c>
      <c r="FC133">
        <v>0</v>
      </c>
      <c r="FD133">
        <v>2255.3112000000001</v>
      </c>
      <c r="FE133">
        <v>2.63307693570871</v>
      </c>
      <c r="FF133">
        <v>8.7992307400631216</v>
      </c>
      <c r="FG133">
        <v>4922.3212000000003</v>
      </c>
      <c r="FH133">
        <v>15</v>
      </c>
      <c r="FI133">
        <v>1717120054.5</v>
      </c>
      <c r="FJ133" t="s">
        <v>894</v>
      </c>
      <c r="FK133">
        <v>1717120054</v>
      </c>
      <c r="FL133">
        <v>1717120054.5</v>
      </c>
      <c r="FM133">
        <v>118</v>
      </c>
      <c r="FN133">
        <v>-1.4E-2</v>
      </c>
      <c r="FO133">
        <v>-2E-3</v>
      </c>
      <c r="FP133">
        <v>0.41599999999999998</v>
      </c>
      <c r="FQ133">
        <v>1.2999999999999999E-2</v>
      </c>
      <c r="FR133">
        <v>418</v>
      </c>
      <c r="FS133">
        <v>16</v>
      </c>
      <c r="FT133">
        <v>0.16</v>
      </c>
      <c r="FU133">
        <v>0.06</v>
      </c>
      <c r="FV133">
        <v>-10.596917073170729</v>
      </c>
      <c r="FW133">
        <v>-1.8470383275257379E-2</v>
      </c>
      <c r="FX133">
        <v>2.8452681321107461E-2</v>
      </c>
      <c r="FY133">
        <v>1</v>
      </c>
      <c r="FZ133">
        <v>406.98052399557389</v>
      </c>
      <c r="GA133">
        <v>5.3766321878901548E-2</v>
      </c>
      <c r="GB133">
        <v>1.5728401317583671E-2</v>
      </c>
      <c r="GC133">
        <v>1</v>
      </c>
      <c r="GD133">
        <v>1.358672682926829</v>
      </c>
      <c r="GE133">
        <v>5.8737282229992293E-3</v>
      </c>
      <c r="GF133">
        <v>1.1648134455264671E-3</v>
      </c>
      <c r="GG133">
        <v>1</v>
      </c>
      <c r="GH133">
        <v>3</v>
      </c>
      <c r="GI133">
        <v>3</v>
      </c>
      <c r="GJ133" t="s">
        <v>433</v>
      </c>
      <c r="GK133">
        <v>2.9919199999999999</v>
      </c>
      <c r="GL133">
        <v>2.7465899999999999</v>
      </c>
      <c r="GM133">
        <v>9.1433E-2</v>
      </c>
      <c r="GN133">
        <v>9.3249600000000002E-2</v>
      </c>
      <c r="GO133">
        <v>9.33837E-2</v>
      </c>
      <c r="GP133">
        <v>8.7843099999999993E-2</v>
      </c>
      <c r="GQ133">
        <v>27153.7</v>
      </c>
      <c r="GR133">
        <v>24366.2</v>
      </c>
      <c r="GS133">
        <v>30117.3</v>
      </c>
      <c r="GT133">
        <v>27635</v>
      </c>
      <c r="GU133">
        <v>35954.5</v>
      </c>
      <c r="GV133">
        <v>35175.5</v>
      </c>
      <c r="GW133">
        <v>42750.3</v>
      </c>
      <c r="GX133">
        <v>41427.699999999997</v>
      </c>
      <c r="GY133">
        <v>1.7807200000000001</v>
      </c>
      <c r="GZ133">
        <v>1.93218</v>
      </c>
      <c r="HA133">
        <v>5.0105200000000003E-2</v>
      </c>
      <c r="HB133">
        <v>0</v>
      </c>
      <c r="HC133">
        <v>22.355699999999999</v>
      </c>
      <c r="HD133">
        <v>999.9</v>
      </c>
      <c r="HE133">
        <v>55.4</v>
      </c>
      <c r="HF133">
        <v>26.8</v>
      </c>
      <c r="HG133">
        <v>19.471399999999999</v>
      </c>
      <c r="HH133">
        <v>61.043999999999997</v>
      </c>
      <c r="HI133">
        <v>11.598599999999999</v>
      </c>
      <c r="HJ133">
        <v>1</v>
      </c>
      <c r="HK133">
        <v>-6.29802E-2</v>
      </c>
      <c r="HL133">
        <v>0.55756499999999998</v>
      </c>
      <c r="HM133">
        <v>20.355699999999999</v>
      </c>
      <c r="HN133">
        <v>5.2223800000000002</v>
      </c>
      <c r="HO133">
        <v>12.008800000000001</v>
      </c>
      <c r="HP133">
        <v>4.9737</v>
      </c>
      <c r="HQ133">
        <v>3.2919999999999998</v>
      </c>
      <c r="HR133">
        <v>9999</v>
      </c>
      <c r="HS133">
        <v>9999</v>
      </c>
      <c r="HT133">
        <v>9999</v>
      </c>
      <c r="HU133">
        <v>999.9</v>
      </c>
      <c r="HV133">
        <v>1.8678300000000001</v>
      </c>
      <c r="HW133">
        <v>1.8591299999999999</v>
      </c>
      <c r="HX133">
        <v>1.8583700000000001</v>
      </c>
      <c r="HY133">
        <v>1.8605</v>
      </c>
      <c r="HZ133">
        <v>1.8647800000000001</v>
      </c>
      <c r="IA133">
        <v>1.86432</v>
      </c>
      <c r="IB133">
        <v>1.8666</v>
      </c>
      <c r="IC133">
        <v>1.8635299999999999</v>
      </c>
      <c r="ID133">
        <v>5</v>
      </c>
      <c r="IE133">
        <v>0</v>
      </c>
      <c r="IF133">
        <v>0</v>
      </c>
      <c r="IG133">
        <v>0</v>
      </c>
      <c r="IH133" t="s">
        <v>434</v>
      </c>
      <c r="II133" t="s">
        <v>435</v>
      </c>
      <c r="IJ133" t="s">
        <v>436</v>
      </c>
      <c r="IK133" t="s">
        <v>436</v>
      </c>
      <c r="IL133" t="s">
        <v>436</v>
      </c>
      <c r="IM133" t="s">
        <v>436</v>
      </c>
      <c r="IN133">
        <v>0</v>
      </c>
      <c r="IO133">
        <v>100</v>
      </c>
      <c r="IP133">
        <v>100</v>
      </c>
      <c r="IQ133">
        <v>0.41599999999999998</v>
      </c>
      <c r="IR133">
        <v>1.2999999999999999E-2</v>
      </c>
      <c r="IS133">
        <v>0.43047619047615632</v>
      </c>
      <c r="IT133">
        <v>0</v>
      </c>
      <c r="IU133">
        <v>0</v>
      </c>
      <c r="IV133">
        <v>0</v>
      </c>
      <c r="IW133">
        <v>1.487499999999997E-2</v>
      </c>
      <c r="IX133">
        <v>0</v>
      </c>
      <c r="IY133">
        <v>0</v>
      </c>
      <c r="IZ133">
        <v>0</v>
      </c>
      <c r="JA133">
        <v>-1</v>
      </c>
      <c r="JB133">
        <v>-1</v>
      </c>
      <c r="JC133">
        <v>-1</v>
      </c>
      <c r="JD133">
        <v>-1</v>
      </c>
      <c r="JE133">
        <v>4.5999999999999996</v>
      </c>
      <c r="JF133">
        <v>4.5999999999999996</v>
      </c>
      <c r="JG133">
        <v>0.155029</v>
      </c>
      <c r="JH133">
        <v>4.99756</v>
      </c>
      <c r="JI133">
        <v>1.4477500000000001</v>
      </c>
      <c r="JJ133">
        <v>2.3156699999999999</v>
      </c>
      <c r="JK133">
        <v>1.3964799999999999</v>
      </c>
      <c r="JL133">
        <v>2.5366200000000001</v>
      </c>
      <c r="JM133">
        <v>32.068399999999997</v>
      </c>
      <c r="JN133">
        <v>24.262599999999999</v>
      </c>
      <c r="JO133">
        <v>2</v>
      </c>
      <c r="JP133">
        <v>362.85899999999998</v>
      </c>
      <c r="JQ133">
        <v>502.11700000000002</v>
      </c>
      <c r="JR133">
        <v>21.9998</v>
      </c>
      <c r="JS133">
        <v>26.177900000000001</v>
      </c>
      <c r="JT133">
        <v>30.0002</v>
      </c>
      <c r="JU133">
        <v>26.398099999999999</v>
      </c>
      <c r="JV133">
        <v>26.4177</v>
      </c>
      <c r="JW133">
        <v>-1</v>
      </c>
      <c r="JX133">
        <v>23.106400000000001</v>
      </c>
      <c r="JY133">
        <v>72.069000000000003</v>
      </c>
      <c r="JZ133">
        <v>22</v>
      </c>
      <c r="KA133">
        <v>400</v>
      </c>
      <c r="KB133">
        <v>16.014700000000001</v>
      </c>
      <c r="KC133">
        <v>101.01600000000001</v>
      </c>
      <c r="KD133">
        <v>100.65600000000001</v>
      </c>
    </row>
    <row r="134" spans="1:290" x14ac:dyDescent="0.35">
      <c r="A134">
        <v>116</v>
      </c>
      <c r="B134">
        <v>1717120330.5</v>
      </c>
      <c r="C134">
        <v>37500.5</v>
      </c>
      <c r="D134" t="s">
        <v>895</v>
      </c>
      <c r="E134" t="s">
        <v>896</v>
      </c>
      <c r="F134">
        <v>15</v>
      </c>
      <c r="G134">
        <v>1717120322.5</v>
      </c>
      <c r="H134">
        <f t="shared" si="50"/>
        <v>1.1588851485721601E-3</v>
      </c>
      <c r="I134">
        <f t="shared" si="51"/>
        <v>1.1588851485721601</v>
      </c>
      <c r="J134">
        <f t="shared" si="52"/>
        <v>8.3518852314206651</v>
      </c>
      <c r="K134">
        <f t="shared" si="53"/>
        <v>407.28719354838711</v>
      </c>
      <c r="L134">
        <f t="shared" si="54"/>
        <v>260.37246817526295</v>
      </c>
      <c r="M134">
        <f t="shared" si="55"/>
        <v>26.232666829424254</v>
      </c>
      <c r="N134">
        <f t="shared" si="56"/>
        <v>41.034404778366429</v>
      </c>
      <c r="O134">
        <f t="shared" si="57"/>
        <v>9.6656674135754447E-2</v>
      </c>
      <c r="P134">
        <f t="shared" si="58"/>
        <v>2.9415722428734754</v>
      </c>
      <c r="Q134">
        <f t="shared" si="59"/>
        <v>9.4926296869645224E-2</v>
      </c>
      <c r="R134">
        <f t="shared" si="60"/>
        <v>5.9481822821794664E-2</v>
      </c>
      <c r="S134">
        <f t="shared" si="61"/>
        <v>77.174217780900435</v>
      </c>
      <c r="T134">
        <f t="shared" si="62"/>
        <v>23.758077874579573</v>
      </c>
      <c r="U134">
        <f t="shared" si="63"/>
        <v>23.758077874579573</v>
      </c>
      <c r="V134">
        <f t="shared" si="64"/>
        <v>2.9517262867645595</v>
      </c>
      <c r="W134">
        <f t="shared" si="65"/>
        <v>59.852878473801582</v>
      </c>
      <c r="X134">
        <f t="shared" si="66"/>
        <v>1.7504398859392065</v>
      </c>
      <c r="Y134">
        <f t="shared" si="67"/>
        <v>2.9245709322157292</v>
      </c>
      <c r="Z134">
        <f t="shared" si="68"/>
        <v>1.201286400825353</v>
      </c>
      <c r="AA134">
        <f t="shared" si="69"/>
        <v>-51.10683505203226</v>
      </c>
      <c r="AB134">
        <f t="shared" si="70"/>
        <v>-24.341495051971847</v>
      </c>
      <c r="AC134">
        <f t="shared" si="71"/>
        <v>-1.727227841161556</v>
      </c>
      <c r="AD134">
        <f t="shared" si="72"/>
        <v>-1.3401642652226542E-3</v>
      </c>
      <c r="AE134">
        <f t="shared" si="73"/>
        <v>8.3204739698822952</v>
      </c>
      <c r="AF134">
        <f t="shared" si="74"/>
        <v>1.1553157476318188</v>
      </c>
      <c r="AG134">
        <f t="shared" si="75"/>
        <v>8.3518852314206651</v>
      </c>
      <c r="AH134">
        <v>424.64658221506619</v>
      </c>
      <c r="AI134">
        <v>414.46679393939382</v>
      </c>
      <c r="AJ134">
        <v>2.951828865749774E-5</v>
      </c>
      <c r="AK134">
        <v>67.068822025891251</v>
      </c>
      <c r="AL134">
        <f t="shared" si="76"/>
        <v>1.1588851485721601</v>
      </c>
      <c r="AM134">
        <v>16.012340918304279</v>
      </c>
      <c r="AN134">
        <v>17.37803454545454</v>
      </c>
      <c r="AO134">
        <v>5.1872873591623896E-6</v>
      </c>
      <c r="AP134">
        <v>78.176254721676841</v>
      </c>
      <c r="AQ134">
        <v>117</v>
      </c>
      <c r="AR134">
        <v>23</v>
      </c>
      <c r="AS134">
        <f t="shared" si="77"/>
        <v>1</v>
      </c>
      <c r="AT134">
        <f t="shared" si="78"/>
        <v>0</v>
      </c>
      <c r="AU134">
        <f t="shared" si="79"/>
        <v>53849.091083459934</v>
      </c>
      <c r="AV134" t="s">
        <v>476</v>
      </c>
      <c r="AW134">
        <v>10253.9</v>
      </c>
      <c r="AX134">
        <v>1242.208461538462</v>
      </c>
      <c r="AY134">
        <v>6166.32</v>
      </c>
      <c r="AZ134">
        <f t="shared" si="80"/>
        <v>0.79854946523397063</v>
      </c>
      <c r="BA134">
        <v>-1.9353733883053861</v>
      </c>
      <c r="BB134" t="s">
        <v>897</v>
      </c>
      <c r="BC134">
        <v>10260.299999999999</v>
      </c>
      <c r="BD134">
        <v>2255.7788461538462</v>
      </c>
      <c r="BE134">
        <v>3520.58</v>
      </c>
      <c r="BF134">
        <f t="shared" si="81"/>
        <v>0.35925931347850459</v>
      </c>
      <c r="BG134">
        <v>0.5</v>
      </c>
      <c r="BH134">
        <f t="shared" si="82"/>
        <v>336.59222776141797</v>
      </c>
      <c r="BI134">
        <f t="shared" si="83"/>
        <v>8.3518852314206651</v>
      </c>
      <c r="BJ134">
        <f t="shared" si="84"/>
        <v>60.461946333883738</v>
      </c>
      <c r="BK134">
        <f t="shared" si="85"/>
        <v>3.0562971367888585E-2</v>
      </c>
      <c r="BL134">
        <f t="shared" si="86"/>
        <v>0.75150685398428663</v>
      </c>
      <c r="BM134">
        <f t="shared" si="87"/>
        <v>1078.8758708624371</v>
      </c>
      <c r="BN134" t="s">
        <v>431</v>
      </c>
      <c r="BO134">
        <v>0</v>
      </c>
      <c r="BP134">
        <f t="shared" si="88"/>
        <v>1078.8758708624371</v>
      </c>
      <c r="BQ134">
        <f t="shared" si="89"/>
        <v>0.69355166737797824</v>
      </c>
      <c r="BR134">
        <f t="shared" si="90"/>
        <v>0.51799935084391069</v>
      </c>
      <c r="BS134">
        <f t="shared" si="91"/>
        <v>0.52005288566156949</v>
      </c>
      <c r="BT134">
        <f t="shared" si="92"/>
        <v>0.5551338455975473</v>
      </c>
      <c r="BU134">
        <f t="shared" si="93"/>
        <v>0.53730301991222162</v>
      </c>
      <c r="BV134">
        <f t="shared" si="94"/>
        <v>0.24774458795052762</v>
      </c>
      <c r="BW134">
        <f t="shared" si="95"/>
        <v>0.75225541204947244</v>
      </c>
      <c r="DF134">
        <f t="shared" si="96"/>
        <v>400.00687096774197</v>
      </c>
      <c r="DG134">
        <f t="shared" si="97"/>
        <v>336.59222776141797</v>
      </c>
      <c r="DH134">
        <f t="shared" si="98"/>
        <v>0.84146611518721137</v>
      </c>
      <c r="DI134">
        <f t="shared" si="99"/>
        <v>0.19293223037442286</v>
      </c>
      <c r="DJ134">
        <v>1717120322.5</v>
      </c>
      <c r="DK134">
        <v>407.28719354838711</v>
      </c>
      <c r="DL134">
        <v>417.83048387096778</v>
      </c>
      <c r="DM134">
        <v>17.373999999999999</v>
      </c>
      <c r="DN134">
        <v>16.012474193548389</v>
      </c>
      <c r="DO134">
        <v>406.83819354838698</v>
      </c>
      <c r="DP134">
        <v>17.364000000000001</v>
      </c>
      <c r="DQ134">
        <v>500.28135483870972</v>
      </c>
      <c r="DR134">
        <v>100.6505806451613</v>
      </c>
      <c r="DS134">
        <v>9.9959583870967747E-2</v>
      </c>
      <c r="DT134">
        <v>23.604587096774189</v>
      </c>
      <c r="DU134">
        <v>23.25064193548387</v>
      </c>
      <c r="DV134">
        <v>999.90000000000032</v>
      </c>
      <c r="DW134">
        <v>0</v>
      </c>
      <c r="DX134">
        <v>0</v>
      </c>
      <c r="DY134">
        <v>10003.6135483871</v>
      </c>
      <c r="DZ134">
        <v>0</v>
      </c>
      <c r="EA134">
        <v>0.27698600000000012</v>
      </c>
      <c r="EB134">
        <v>-10.57628064516129</v>
      </c>
      <c r="EC134">
        <v>414.45619354838698</v>
      </c>
      <c r="ED134">
        <v>424.62987096774191</v>
      </c>
      <c r="EE134">
        <v>1.3646861290322581</v>
      </c>
      <c r="EF134">
        <v>417.83048387096778</v>
      </c>
      <c r="EG134">
        <v>16.012474193548389</v>
      </c>
      <c r="EH134">
        <v>1.7490187096774199</v>
      </c>
      <c r="EI134">
        <v>1.6116635483870969</v>
      </c>
      <c r="EJ134">
        <v>15.338464516129029</v>
      </c>
      <c r="EK134">
        <v>14.070780645161291</v>
      </c>
      <c r="EL134">
        <v>400.00687096774197</v>
      </c>
      <c r="EM134">
        <v>0.95002854838709649</v>
      </c>
      <c r="EN134">
        <v>4.9971667741935469E-2</v>
      </c>
      <c r="EO134">
        <v>0</v>
      </c>
      <c r="EP134">
        <v>2255.7496774193551</v>
      </c>
      <c r="EQ134">
        <v>8.8681199999999976</v>
      </c>
      <c r="ER134">
        <v>4943.108387096775</v>
      </c>
      <c r="ES134">
        <v>3375.4916129032249</v>
      </c>
      <c r="ET134">
        <v>36.701225806451603</v>
      </c>
      <c r="EU134">
        <v>39.249709677419347</v>
      </c>
      <c r="EV134">
        <v>37.889000000000003</v>
      </c>
      <c r="EW134">
        <v>40.261870967741928</v>
      </c>
      <c r="EX134">
        <v>39.453419354838708</v>
      </c>
      <c r="EY134">
        <v>371.59354838709669</v>
      </c>
      <c r="EZ134">
        <v>19.54870967741935</v>
      </c>
      <c r="FA134">
        <v>0</v>
      </c>
      <c r="FB134">
        <v>299.59999990463263</v>
      </c>
      <c r="FC134">
        <v>0</v>
      </c>
      <c r="FD134">
        <v>2255.7788461538462</v>
      </c>
      <c r="FE134">
        <v>3.7302564120293868</v>
      </c>
      <c r="FF134">
        <v>3.508034195589989</v>
      </c>
      <c r="FG134">
        <v>4943.0796153846159</v>
      </c>
      <c r="FH134">
        <v>15</v>
      </c>
      <c r="FI134">
        <v>1717120362.5</v>
      </c>
      <c r="FJ134" t="s">
        <v>898</v>
      </c>
      <c r="FK134">
        <v>1717120362.5</v>
      </c>
      <c r="FL134">
        <v>1717120350</v>
      </c>
      <c r="FM134">
        <v>119</v>
      </c>
      <c r="FN134">
        <v>3.3000000000000002E-2</v>
      </c>
      <c r="FO134">
        <v>-3.0000000000000001E-3</v>
      </c>
      <c r="FP134">
        <v>0.44900000000000001</v>
      </c>
      <c r="FQ134">
        <v>0.01</v>
      </c>
      <c r="FR134">
        <v>418</v>
      </c>
      <c r="FS134">
        <v>16</v>
      </c>
      <c r="FT134">
        <v>0.16</v>
      </c>
      <c r="FU134">
        <v>7.0000000000000007E-2</v>
      </c>
      <c r="FV134">
        <v>-10.577153658536581</v>
      </c>
      <c r="FW134">
        <v>2.3581881533112869E-2</v>
      </c>
      <c r="FX134">
        <v>2.2510616439110849E-2</v>
      </c>
      <c r="FY134">
        <v>1</v>
      </c>
      <c r="FZ134">
        <v>407.25399070904137</v>
      </c>
      <c r="GA134">
        <v>0.12963727160585509</v>
      </c>
      <c r="GB134">
        <v>1.1378328411615591E-2</v>
      </c>
      <c r="GC134">
        <v>1</v>
      </c>
      <c r="GD134">
        <v>1.364233902439024</v>
      </c>
      <c r="GE134">
        <v>1.141902439024625E-2</v>
      </c>
      <c r="GF134">
        <v>1.2467007739430211E-3</v>
      </c>
      <c r="GG134">
        <v>1</v>
      </c>
      <c r="GH134">
        <v>3</v>
      </c>
      <c r="GI134">
        <v>3</v>
      </c>
      <c r="GJ134" t="s">
        <v>433</v>
      </c>
      <c r="GK134">
        <v>2.9921799999999998</v>
      </c>
      <c r="GL134">
        <v>2.7465999999999999</v>
      </c>
      <c r="GM134">
        <v>9.1470999999999997E-2</v>
      </c>
      <c r="GN134">
        <v>9.3279500000000001E-2</v>
      </c>
      <c r="GO134">
        <v>9.3375700000000006E-2</v>
      </c>
      <c r="GP134">
        <v>8.7799500000000003E-2</v>
      </c>
      <c r="GQ134">
        <v>27149.9</v>
      </c>
      <c r="GR134">
        <v>24363.599999999999</v>
      </c>
      <c r="GS134">
        <v>30114.5</v>
      </c>
      <c r="GT134">
        <v>27633.200000000001</v>
      </c>
      <c r="GU134">
        <v>35951.5</v>
      </c>
      <c r="GV134">
        <v>35175.300000000003</v>
      </c>
      <c r="GW134">
        <v>42746.3</v>
      </c>
      <c r="GX134">
        <v>41425.4</v>
      </c>
      <c r="GY134">
        <v>1.78027</v>
      </c>
      <c r="GZ134">
        <v>1.9314800000000001</v>
      </c>
      <c r="HA134">
        <v>5.2191300000000003E-2</v>
      </c>
      <c r="HB134">
        <v>0</v>
      </c>
      <c r="HC134">
        <v>22.394300000000001</v>
      </c>
      <c r="HD134">
        <v>999.9</v>
      </c>
      <c r="HE134">
        <v>55.4</v>
      </c>
      <c r="HF134">
        <v>26.8</v>
      </c>
      <c r="HG134">
        <v>19.471</v>
      </c>
      <c r="HH134">
        <v>60.623899999999999</v>
      </c>
      <c r="HI134">
        <v>11.238</v>
      </c>
      <c r="HJ134">
        <v>1</v>
      </c>
      <c r="HK134">
        <v>-5.9148899999999997E-2</v>
      </c>
      <c r="HL134">
        <v>0.58769899999999997</v>
      </c>
      <c r="HM134">
        <v>20.3552</v>
      </c>
      <c r="HN134">
        <v>5.2193899999999998</v>
      </c>
      <c r="HO134">
        <v>12.009399999999999</v>
      </c>
      <c r="HP134">
        <v>4.9737499999999999</v>
      </c>
      <c r="HQ134">
        <v>3.2919800000000001</v>
      </c>
      <c r="HR134">
        <v>9999</v>
      </c>
      <c r="HS134">
        <v>9999</v>
      </c>
      <c r="HT134">
        <v>9999</v>
      </c>
      <c r="HU134">
        <v>999.9</v>
      </c>
      <c r="HV134">
        <v>1.8678300000000001</v>
      </c>
      <c r="HW134">
        <v>1.8591299999999999</v>
      </c>
      <c r="HX134">
        <v>1.8583700000000001</v>
      </c>
      <c r="HY134">
        <v>1.8605</v>
      </c>
      <c r="HZ134">
        <v>1.8647899999999999</v>
      </c>
      <c r="IA134">
        <v>1.86432</v>
      </c>
      <c r="IB134">
        <v>1.8665799999999999</v>
      </c>
      <c r="IC134">
        <v>1.8635600000000001</v>
      </c>
      <c r="ID134">
        <v>5</v>
      </c>
      <c r="IE134">
        <v>0</v>
      </c>
      <c r="IF134">
        <v>0</v>
      </c>
      <c r="IG134">
        <v>0</v>
      </c>
      <c r="IH134" t="s">
        <v>434</v>
      </c>
      <c r="II134" t="s">
        <v>435</v>
      </c>
      <c r="IJ134" t="s">
        <v>436</v>
      </c>
      <c r="IK134" t="s">
        <v>436</v>
      </c>
      <c r="IL134" t="s">
        <v>436</v>
      </c>
      <c r="IM134" t="s">
        <v>436</v>
      </c>
      <c r="IN134">
        <v>0</v>
      </c>
      <c r="IO134">
        <v>100</v>
      </c>
      <c r="IP134">
        <v>100</v>
      </c>
      <c r="IQ134">
        <v>0.44900000000000001</v>
      </c>
      <c r="IR134">
        <v>0.01</v>
      </c>
      <c r="IS134">
        <v>0.41595238095248988</v>
      </c>
      <c r="IT134">
        <v>0</v>
      </c>
      <c r="IU134">
        <v>0</v>
      </c>
      <c r="IV134">
        <v>0</v>
      </c>
      <c r="IW134">
        <v>1.315999999999562E-2</v>
      </c>
      <c r="IX134">
        <v>0</v>
      </c>
      <c r="IY134">
        <v>0</v>
      </c>
      <c r="IZ134">
        <v>0</v>
      </c>
      <c r="JA134">
        <v>-1</v>
      </c>
      <c r="JB134">
        <v>-1</v>
      </c>
      <c r="JC134">
        <v>-1</v>
      </c>
      <c r="JD134">
        <v>-1</v>
      </c>
      <c r="JE134">
        <v>4.5999999999999996</v>
      </c>
      <c r="JF134">
        <v>4.5999999999999996</v>
      </c>
      <c r="JG134">
        <v>0.155029</v>
      </c>
      <c r="JH134">
        <v>4.99756</v>
      </c>
      <c r="JI134">
        <v>1.4477500000000001</v>
      </c>
      <c r="JJ134">
        <v>2.3156699999999999</v>
      </c>
      <c r="JK134">
        <v>1.3964799999999999</v>
      </c>
      <c r="JL134">
        <v>2.4352999999999998</v>
      </c>
      <c r="JM134">
        <v>32.090400000000002</v>
      </c>
      <c r="JN134">
        <v>24.253900000000002</v>
      </c>
      <c r="JO134">
        <v>2</v>
      </c>
      <c r="JP134">
        <v>362.94099999999997</v>
      </c>
      <c r="JQ134">
        <v>502.113</v>
      </c>
      <c r="JR134">
        <v>22.000399999999999</v>
      </c>
      <c r="JS134">
        <v>26.2288</v>
      </c>
      <c r="JT134">
        <v>30.0001</v>
      </c>
      <c r="JU134">
        <v>26.4495</v>
      </c>
      <c r="JV134">
        <v>26.4711</v>
      </c>
      <c r="JW134">
        <v>-1</v>
      </c>
      <c r="JX134">
        <v>23.462599999999998</v>
      </c>
      <c r="JY134">
        <v>72.196100000000001</v>
      </c>
      <c r="JZ134">
        <v>22</v>
      </c>
      <c r="KA134">
        <v>400</v>
      </c>
      <c r="KB134">
        <v>15.980399999999999</v>
      </c>
      <c r="KC134">
        <v>101.00700000000001</v>
      </c>
      <c r="KD134">
        <v>100.65</v>
      </c>
    </row>
    <row r="135" spans="1:290" x14ac:dyDescent="0.35">
      <c r="A135">
        <v>117</v>
      </c>
      <c r="B135">
        <v>1717120630.5999999</v>
      </c>
      <c r="C135">
        <v>37800.599999904633</v>
      </c>
      <c r="D135" t="s">
        <v>899</v>
      </c>
      <c r="E135" t="s">
        <v>900</v>
      </c>
      <c r="F135">
        <v>15</v>
      </c>
      <c r="G135">
        <v>1717120622.849999</v>
      </c>
      <c r="H135">
        <f t="shared" si="50"/>
        <v>1.1317226038561523E-3</v>
      </c>
      <c r="I135">
        <f t="shared" si="51"/>
        <v>1.1317226038561523</v>
      </c>
      <c r="J135">
        <f t="shared" si="52"/>
        <v>8.2586206199984691</v>
      </c>
      <c r="K135">
        <f t="shared" si="53"/>
        <v>407.53129999999987</v>
      </c>
      <c r="L135">
        <f t="shared" si="54"/>
        <v>260.24978849060886</v>
      </c>
      <c r="M135">
        <f t="shared" si="55"/>
        <v>26.219328592967063</v>
      </c>
      <c r="N135">
        <f t="shared" si="56"/>
        <v>41.057466861321238</v>
      </c>
      <c r="O135">
        <f t="shared" si="57"/>
        <v>9.5266958379453287E-2</v>
      </c>
      <c r="P135">
        <f t="shared" si="58"/>
        <v>2.9409226542055467</v>
      </c>
      <c r="Q135">
        <f t="shared" si="59"/>
        <v>9.3585150771958406E-2</v>
      </c>
      <c r="R135">
        <f t="shared" si="60"/>
        <v>5.8639349960663806E-2</v>
      </c>
      <c r="S135">
        <f t="shared" si="61"/>
        <v>77.174024665851562</v>
      </c>
      <c r="T135">
        <f t="shared" si="62"/>
        <v>23.752160810024048</v>
      </c>
      <c r="U135">
        <f t="shared" si="63"/>
        <v>23.752160810024048</v>
      </c>
      <c r="V135">
        <f t="shared" si="64"/>
        <v>2.9506753770195955</v>
      </c>
      <c r="W135">
        <f t="shared" si="65"/>
        <v>60.255527102268346</v>
      </c>
      <c r="X135">
        <f t="shared" si="66"/>
        <v>1.7608354570336784</v>
      </c>
      <c r="Y135">
        <f t="shared" si="67"/>
        <v>2.922280397688847</v>
      </c>
      <c r="Z135">
        <f t="shared" si="68"/>
        <v>1.1898399199859171</v>
      </c>
      <c r="AA135">
        <f t="shared" si="69"/>
        <v>-49.908966830056315</v>
      </c>
      <c r="AB135">
        <f t="shared" si="70"/>
        <v>-25.459723060936476</v>
      </c>
      <c r="AC135">
        <f t="shared" si="71"/>
        <v>-1.8068014419938376</v>
      </c>
      <c r="AD135">
        <f t="shared" si="72"/>
        <v>-1.4666671350695992E-3</v>
      </c>
      <c r="AE135">
        <f t="shared" si="73"/>
        <v>8.2570806642006804</v>
      </c>
      <c r="AF135">
        <f t="shared" si="74"/>
        <v>1.1319162268558352</v>
      </c>
      <c r="AG135">
        <f t="shared" si="75"/>
        <v>8.2586206199984691</v>
      </c>
      <c r="AH135">
        <v>424.84459688081353</v>
      </c>
      <c r="AI135">
        <v>414.77736969696957</v>
      </c>
      <c r="AJ135">
        <v>-6.0550033890558357E-5</v>
      </c>
      <c r="AK135">
        <v>67.056088380957164</v>
      </c>
      <c r="AL135">
        <f t="shared" si="76"/>
        <v>1.1317226038561523</v>
      </c>
      <c r="AM135">
        <v>16.1442108788162</v>
      </c>
      <c r="AN135">
        <v>17.477812121212111</v>
      </c>
      <c r="AO135">
        <v>2.1892153059551869E-6</v>
      </c>
      <c r="AP135">
        <v>78.171705357930563</v>
      </c>
      <c r="AQ135">
        <v>117</v>
      </c>
      <c r="AR135">
        <v>23</v>
      </c>
      <c r="AS135">
        <f t="shared" si="77"/>
        <v>1</v>
      </c>
      <c r="AT135">
        <f t="shared" si="78"/>
        <v>0</v>
      </c>
      <c r="AU135">
        <f t="shared" si="79"/>
        <v>53832.288409700159</v>
      </c>
      <c r="AV135" t="s">
        <v>476</v>
      </c>
      <c r="AW135">
        <v>10253.9</v>
      </c>
      <c r="AX135">
        <v>1242.208461538462</v>
      </c>
      <c r="AY135">
        <v>6166.32</v>
      </c>
      <c r="AZ135">
        <f t="shared" si="80"/>
        <v>0.79854946523397063</v>
      </c>
      <c r="BA135">
        <v>-1.9353733883053861</v>
      </c>
      <c r="BB135" t="s">
        <v>901</v>
      </c>
      <c r="BC135">
        <v>10263.200000000001</v>
      </c>
      <c r="BD135">
        <v>2265.665</v>
      </c>
      <c r="BE135">
        <v>3526.05</v>
      </c>
      <c r="BF135">
        <f t="shared" si="81"/>
        <v>0.35744955403355039</v>
      </c>
      <c r="BG135">
        <v>0.5</v>
      </c>
      <c r="BH135">
        <f t="shared" si="82"/>
        <v>336.58867616625906</v>
      </c>
      <c r="BI135">
        <f t="shared" si="83"/>
        <v>8.2586206199984691</v>
      </c>
      <c r="BJ135">
        <f t="shared" si="84"/>
        <v>60.156736094186208</v>
      </c>
      <c r="BK135">
        <f t="shared" si="85"/>
        <v>3.0286206073280073E-2</v>
      </c>
      <c r="BL135">
        <f t="shared" si="86"/>
        <v>0.74878972221040518</v>
      </c>
      <c r="BM135">
        <f t="shared" si="87"/>
        <v>1079.3890087879076</v>
      </c>
      <c r="BN135" t="s">
        <v>431</v>
      </c>
      <c r="BO135">
        <v>0</v>
      </c>
      <c r="BP135">
        <f t="shared" si="88"/>
        <v>1079.3890087879076</v>
      </c>
      <c r="BQ135">
        <f t="shared" si="89"/>
        <v>0.69388153634012351</v>
      </c>
      <c r="BR135">
        <f t="shared" si="90"/>
        <v>0.51514492793527433</v>
      </c>
      <c r="BS135">
        <f t="shared" si="91"/>
        <v>0.51903004081659221</v>
      </c>
      <c r="BT135">
        <f t="shared" si="92"/>
        <v>0.55187059994058607</v>
      </c>
      <c r="BU135">
        <f t="shared" si="93"/>
        <v>0.53619215961645561</v>
      </c>
      <c r="BV135">
        <f t="shared" si="94"/>
        <v>0.24542100140407955</v>
      </c>
      <c r="BW135">
        <f t="shared" si="95"/>
        <v>0.75457899859592048</v>
      </c>
      <c r="DF135">
        <f t="shared" si="96"/>
        <v>400.00223333333332</v>
      </c>
      <c r="DG135">
        <f t="shared" si="97"/>
        <v>336.58867616625906</v>
      </c>
      <c r="DH135">
        <f t="shared" si="98"/>
        <v>0.84146699222494115</v>
      </c>
      <c r="DI135">
        <f t="shared" si="99"/>
        <v>0.19293398444988241</v>
      </c>
      <c r="DJ135">
        <v>1717120622.849999</v>
      </c>
      <c r="DK135">
        <v>407.53129999999987</v>
      </c>
      <c r="DL135">
        <v>417.98773333333332</v>
      </c>
      <c r="DM135">
        <v>17.477833333333329</v>
      </c>
      <c r="DN135">
        <v>16.143989999999999</v>
      </c>
      <c r="DO135">
        <v>407.09329999999989</v>
      </c>
      <c r="DP135">
        <v>17.46683333333333</v>
      </c>
      <c r="DQ135">
        <v>500.26839999999999</v>
      </c>
      <c r="DR135">
        <v>100.6468333333333</v>
      </c>
      <c r="DS135">
        <v>9.9948230000000013E-2</v>
      </c>
      <c r="DT135">
        <v>23.591583333333329</v>
      </c>
      <c r="DU135">
        <v>23.260416666666661</v>
      </c>
      <c r="DV135">
        <v>999.9000000000002</v>
      </c>
      <c r="DW135">
        <v>0</v>
      </c>
      <c r="DX135">
        <v>0</v>
      </c>
      <c r="DY135">
        <v>10000.290000000001</v>
      </c>
      <c r="DZ135">
        <v>0</v>
      </c>
      <c r="EA135">
        <v>0.27698600000000012</v>
      </c>
      <c r="EB135">
        <v>-10.445626666666669</v>
      </c>
      <c r="EC135">
        <v>414.79146666666668</v>
      </c>
      <c r="ED135">
        <v>424.84656666666672</v>
      </c>
      <c r="EE135">
        <v>1.3332660000000001</v>
      </c>
      <c r="EF135">
        <v>417.98773333333332</v>
      </c>
      <c r="EG135">
        <v>16.143989999999999</v>
      </c>
      <c r="EH135">
        <v>1.7590300000000001</v>
      </c>
      <c r="EI135">
        <v>1.6248400000000001</v>
      </c>
      <c r="EJ135">
        <v>15.42739666666667</v>
      </c>
      <c r="EK135">
        <v>14.19642666666666</v>
      </c>
      <c r="EL135">
        <v>400.00223333333332</v>
      </c>
      <c r="EM135">
        <v>0.94998929999999993</v>
      </c>
      <c r="EN135">
        <v>5.0010759999999987E-2</v>
      </c>
      <c r="EO135">
        <v>0</v>
      </c>
      <c r="EP135">
        <v>2265.6526666666668</v>
      </c>
      <c r="EQ135">
        <v>8.8681199999999993</v>
      </c>
      <c r="ER135">
        <v>4949.7369999999992</v>
      </c>
      <c r="ES135">
        <v>3375.409666666666</v>
      </c>
      <c r="ET135">
        <v>35.811999999999998</v>
      </c>
      <c r="EU135">
        <v>38</v>
      </c>
      <c r="EV135">
        <v>36.936999999999991</v>
      </c>
      <c r="EW135">
        <v>38.120800000000003</v>
      </c>
      <c r="EX135">
        <v>38.379133333333343</v>
      </c>
      <c r="EY135">
        <v>371.57400000000001</v>
      </c>
      <c r="EZ135">
        <v>19.559999999999992</v>
      </c>
      <c r="FA135">
        <v>0</v>
      </c>
      <c r="FB135">
        <v>299.39999985694891</v>
      </c>
      <c r="FC135">
        <v>0</v>
      </c>
      <c r="FD135">
        <v>2265.665</v>
      </c>
      <c r="FE135">
        <v>2.2882051337226739</v>
      </c>
      <c r="FF135">
        <v>11.03384627420137</v>
      </c>
      <c r="FG135">
        <v>4949.8246153846148</v>
      </c>
      <c r="FH135">
        <v>15</v>
      </c>
      <c r="FI135">
        <v>1717120649.0999999</v>
      </c>
      <c r="FJ135" t="s">
        <v>902</v>
      </c>
      <c r="FK135">
        <v>1717120649.0999999</v>
      </c>
      <c r="FL135">
        <v>1717120649.0999999</v>
      </c>
      <c r="FM135">
        <v>120</v>
      </c>
      <c r="FN135">
        <v>-1.0999999999999999E-2</v>
      </c>
      <c r="FO135">
        <v>1E-3</v>
      </c>
      <c r="FP135">
        <v>0.438</v>
      </c>
      <c r="FQ135">
        <v>1.0999999999999999E-2</v>
      </c>
      <c r="FR135">
        <v>418</v>
      </c>
      <c r="FS135">
        <v>16</v>
      </c>
      <c r="FT135">
        <v>0.22</v>
      </c>
      <c r="FU135">
        <v>0.06</v>
      </c>
      <c r="FV135">
        <v>-10.4486925</v>
      </c>
      <c r="FW135">
        <v>-2.1454784240144239E-2</v>
      </c>
      <c r="FX135">
        <v>1.9358840196406411E-2</v>
      </c>
      <c r="FY135">
        <v>1</v>
      </c>
      <c r="FZ135">
        <v>407.54224886623632</v>
      </c>
      <c r="GA135">
        <v>-2.4435544990148921E-2</v>
      </c>
      <c r="GB135">
        <v>1.024843336807915E-2</v>
      </c>
      <c r="GC135">
        <v>1</v>
      </c>
      <c r="GD135">
        <v>1.3330824999999999</v>
      </c>
      <c r="GE135">
        <v>3.9942213883618601E-3</v>
      </c>
      <c r="GF135">
        <v>7.9093536398368953E-4</v>
      </c>
      <c r="GG135">
        <v>1</v>
      </c>
      <c r="GH135">
        <v>3</v>
      </c>
      <c r="GI135">
        <v>3</v>
      </c>
      <c r="GJ135" t="s">
        <v>433</v>
      </c>
      <c r="GK135">
        <v>2.99213</v>
      </c>
      <c r="GL135">
        <v>2.74668</v>
      </c>
      <c r="GM135">
        <v>9.1497899999999993E-2</v>
      </c>
      <c r="GN135">
        <v>9.3294699999999994E-2</v>
      </c>
      <c r="GO135">
        <v>9.3756900000000004E-2</v>
      </c>
      <c r="GP135">
        <v>8.8308899999999996E-2</v>
      </c>
      <c r="GQ135">
        <v>27147.8</v>
      </c>
      <c r="GR135">
        <v>24360.7</v>
      </c>
      <c r="GS135">
        <v>30113.3</v>
      </c>
      <c r="GT135">
        <v>27630.6</v>
      </c>
      <c r="GU135">
        <v>35935</v>
      </c>
      <c r="GV135">
        <v>35152.300000000003</v>
      </c>
      <c r="GW135">
        <v>42744.800000000003</v>
      </c>
      <c r="GX135">
        <v>41421.9</v>
      </c>
      <c r="GY135">
        <v>1.7795700000000001</v>
      </c>
      <c r="GZ135">
        <v>1.93072</v>
      </c>
      <c r="HA135">
        <v>5.0615500000000001E-2</v>
      </c>
      <c r="HB135">
        <v>0</v>
      </c>
      <c r="HC135">
        <v>22.430700000000002</v>
      </c>
      <c r="HD135">
        <v>999.9</v>
      </c>
      <c r="HE135">
        <v>55.5</v>
      </c>
      <c r="HF135">
        <v>26.8</v>
      </c>
      <c r="HG135">
        <v>19.505099999999999</v>
      </c>
      <c r="HH135">
        <v>60.536700000000003</v>
      </c>
      <c r="HI135">
        <v>11.1258</v>
      </c>
      <c r="HJ135">
        <v>1</v>
      </c>
      <c r="HK135">
        <v>-5.53506E-2</v>
      </c>
      <c r="HL135">
        <v>0.62120399999999998</v>
      </c>
      <c r="HM135">
        <v>20.355399999999999</v>
      </c>
      <c r="HN135">
        <v>5.2222299999999997</v>
      </c>
      <c r="HO135">
        <v>12.0097</v>
      </c>
      <c r="HP135">
        <v>4.9738499999999997</v>
      </c>
      <c r="HQ135">
        <v>3.2919499999999999</v>
      </c>
      <c r="HR135">
        <v>9999</v>
      </c>
      <c r="HS135">
        <v>9999</v>
      </c>
      <c r="HT135">
        <v>9999</v>
      </c>
      <c r="HU135">
        <v>999.9</v>
      </c>
      <c r="HV135">
        <v>1.8678300000000001</v>
      </c>
      <c r="HW135">
        <v>1.8591299999999999</v>
      </c>
      <c r="HX135">
        <v>1.8583700000000001</v>
      </c>
      <c r="HY135">
        <v>1.8605</v>
      </c>
      <c r="HZ135">
        <v>1.8647800000000001</v>
      </c>
      <c r="IA135">
        <v>1.86432</v>
      </c>
      <c r="IB135">
        <v>1.86656</v>
      </c>
      <c r="IC135">
        <v>1.8635200000000001</v>
      </c>
      <c r="ID135">
        <v>5</v>
      </c>
      <c r="IE135">
        <v>0</v>
      </c>
      <c r="IF135">
        <v>0</v>
      </c>
      <c r="IG135">
        <v>0</v>
      </c>
      <c r="IH135" t="s">
        <v>434</v>
      </c>
      <c r="II135" t="s">
        <v>435</v>
      </c>
      <c r="IJ135" t="s">
        <v>436</v>
      </c>
      <c r="IK135" t="s">
        <v>436</v>
      </c>
      <c r="IL135" t="s">
        <v>436</v>
      </c>
      <c r="IM135" t="s">
        <v>436</v>
      </c>
      <c r="IN135">
        <v>0</v>
      </c>
      <c r="IO135">
        <v>100</v>
      </c>
      <c r="IP135">
        <v>100</v>
      </c>
      <c r="IQ135">
        <v>0.438</v>
      </c>
      <c r="IR135">
        <v>1.0999999999999999E-2</v>
      </c>
      <c r="IS135">
        <v>0.44880000000006248</v>
      </c>
      <c r="IT135">
        <v>0</v>
      </c>
      <c r="IU135">
        <v>0</v>
      </c>
      <c r="IV135">
        <v>0</v>
      </c>
      <c r="IW135">
        <v>1.040952380952476E-2</v>
      </c>
      <c r="IX135">
        <v>0</v>
      </c>
      <c r="IY135">
        <v>0</v>
      </c>
      <c r="IZ135">
        <v>0</v>
      </c>
      <c r="JA135">
        <v>-1</v>
      </c>
      <c r="JB135">
        <v>-1</v>
      </c>
      <c r="JC135">
        <v>-1</v>
      </c>
      <c r="JD135">
        <v>-1</v>
      </c>
      <c r="JE135">
        <v>4.5</v>
      </c>
      <c r="JF135">
        <v>4.7</v>
      </c>
      <c r="JG135">
        <v>0.155029</v>
      </c>
      <c r="JH135">
        <v>4.99756</v>
      </c>
      <c r="JI135">
        <v>1.4477500000000001</v>
      </c>
      <c r="JJ135">
        <v>2.3156699999999999</v>
      </c>
      <c r="JK135">
        <v>1.3964799999999999</v>
      </c>
      <c r="JL135">
        <v>2.5268600000000001</v>
      </c>
      <c r="JM135">
        <v>32.090400000000002</v>
      </c>
      <c r="JN135">
        <v>24.262599999999999</v>
      </c>
      <c r="JO135">
        <v>2</v>
      </c>
      <c r="JP135">
        <v>362.88799999999998</v>
      </c>
      <c r="JQ135">
        <v>502.036</v>
      </c>
      <c r="JR135">
        <v>22.0001</v>
      </c>
      <c r="JS135">
        <v>26.2775</v>
      </c>
      <c r="JT135">
        <v>30.0002</v>
      </c>
      <c r="JU135">
        <v>26.4985</v>
      </c>
      <c r="JV135">
        <v>26.520099999999999</v>
      </c>
      <c r="JW135">
        <v>-1</v>
      </c>
      <c r="JX135">
        <v>22.814399999999999</v>
      </c>
      <c r="JY135">
        <v>72.021299999999997</v>
      </c>
      <c r="JZ135">
        <v>22</v>
      </c>
      <c r="KA135">
        <v>400</v>
      </c>
      <c r="KB135">
        <v>16.093599999999999</v>
      </c>
      <c r="KC135">
        <v>101.003</v>
      </c>
      <c r="KD135">
        <v>100.64100000000001</v>
      </c>
    </row>
    <row r="136" spans="1:290" x14ac:dyDescent="0.35">
      <c r="A136">
        <v>118</v>
      </c>
      <c r="B136">
        <v>1717120930.5999999</v>
      </c>
      <c r="C136">
        <v>38100.599999904633</v>
      </c>
      <c r="D136" t="s">
        <v>903</v>
      </c>
      <c r="E136" t="s">
        <v>904</v>
      </c>
      <c r="F136">
        <v>15</v>
      </c>
      <c r="G136">
        <v>1717120922.849999</v>
      </c>
      <c r="H136">
        <f t="shared" si="50"/>
        <v>1.1326248358621198E-3</v>
      </c>
      <c r="I136">
        <f t="shared" si="51"/>
        <v>1.1326248358621198</v>
      </c>
      <c r="J136">
        <f t="shared" si="52"/>
        <v>8.1936574621800702</v>
      </c>
      <c r="K136">
        <f t="shared" si="53"/>
        <v>408.0007333333333</v>
      </c>
      <c r="L136">
        <f t="shared" si="54"/>
        <v>261.71071273337839</v>
      </c>
      <c r="M136">
        <f t="shared" si="55"/>
        <v>26.365780067353384</v>
      </c>
      <c r="N136">
        <f t="shared" si="56"/>
        <v>41.1036196800422</v>
      </c>
      <c r="O136">
        <f t="shared" si="57"/>
        <v>9.5205540059239327E-2</v>
      </c>
      <c r="P136">
        <f t="shared" si="58"/>
        <v>2.9413403985060986</v>
      </c>
      <c r="Q136">
        <f t="shared" si="59"/>
        <v>9.3526113676029338E-2</v>
      </c>
      <c r="R136">
        <f t="shared" si="60"/>
        <v>5.8602243238188849E-2</v>
      </c>
      <c r="S136">
        <f t="shared" si="61"/>
        <v>77.168383252733094</v>
      </c>
      <c r="T136">
        <f t="shared" si="62"/>
        <v>23.702447295494039</v>
      </c>
      <c r="U136">
        <f t="shared" si="63"/>
        <v>23.702447295494039</v>
      </c>
      <c r="V136">
        <f t="shared" si="64"/>
        <v>2.9418588430439181</v>
      </c>
      <c r="W136">
        <f t="shared" si="65"/>
        <v>60.071466519808169</v>
      </c>
      <c r="X136">
        <f t="shared" si="66"/>
        <v>1.750234986631418</v>
      </c>
      <c r="Y136">
        <f t="shared" si="67"/>
        <v>2.9135879112494942</v>
      </c>
      <c r="Z136">
        <f t="shared" si="68"/>
        <v>1.1916238564125001</v>
      </c>
      <c r="AA136">
        <f t="shared" si="69"/>
        <v>-49.94875526151948</v>
      </c>
      <c r="AB136">
        <f t="shared" si="70"/>
        <v>-25.418381591777845</v>
      </c>
      <c r="AC136">
        <f t="shared" si="71"/>
        <v>-1.8027074041197342</v>
      </c>
      <c r="AD136">
        <f t="shared" si="72"/>
        <v>-1.4610046839607094E-3</v>
      </c>
      <c r="AE136">
        <f t="shared" si="73"/>
        <v>8.2345633885800549</v>
      </c>
      <c r="AF136">
        <f t="shared" si="74"/>
        <v>1.1348778521474316</v>
      </c>
      <c r="AG136">
        <f t="shared" si="75"/>
        <v>8.1936574621800702</v>
      </c>
      <c r="AH136">
        <v>425.25289874710171</v>
      </c>
      <c r="AI136">
        <v>415.26539393939379</v>
      </c>
      <c r="AJ136">
        <v>1.3351456263137901E-4</v>
      </c>
      <c r="AK136">
        <v>67.053366099273362</v>
      </c>
      <c r="AL136">
        <f t="shared" si="76"/>
        <v>1.1326248358621198</v>
      </c>
      <c r="AM136">
        <v>16.03651811838381</v>
      </c>
      <c r="AN136">
        <v>17.371339999999989</v>
      </c>
      <c r="AO136">
        <v>-1.01331097532371E-5</v>
      </c>
      <c r="AP136">
        <v>78.156741321477242</v>
      </c>
      <c r="AQ136">
        <v>116</v>
      </c>
      <c r="AR136">
        <v>23</v>
      </c>
      <c r="AS136">
        <f t="shared" si="77"/>
        <v>1</v>
      </c>
      <c r="AT136">
        <f t="shared" si="78"/>
        <v>0</v>
      </c>
      <c r="AU136">
        <f t="shared" si="79"/>
        <v>53853.471661129304</v>
      </c>
      <c r="AV136" t="s">
        <v>476</v>
      </c>
      <c r="AW136">
        <v>10253.9</v>
      </c>
      <c r="AX136">
        <v>1242.208461538462</v>
      </c>
      <c r="AY136">
        <v>6166.32</v>
      </c>
      <c r="AZ136">
        <f t="shared" si="80"/>
        <v>0.79854946523397063</v>
      </c>
      <c r="BA136">
        <v>-1.9353733883053861</v>
      </c>
      <c r="BB136" t="s">
        <v>905</v>
      </c>
      <c r="BC136">
        <v>10262.200000000001</v>
      </c>
      <c r="BD136">
        <v>2272.0963999999999</v>
      </c>
      <c r="BE136">
        <v>3525.84</v>
      </c>
      <c r="BF136">
        <f t="shared" si="81"/>
        <v>0.3555872075874118</v>
      </c>
      <c r="BG136">
        <v>0.5</v>
      </c>
      <c r="BH136">
        <f t="shared" si="82"/>
        <v>336.56365445969988</v>
      </c>
      <c r="BI136">
        <f t="shared" si="83"/>
        <v>8.1936574621800702</v>
      </c>
      <c r="BJ136">
        <f t="shared" si="84"/>
        <v>59.838865032369618</v>
      </c>
      <c r="BK136">
        <f t="shared" si="85"/>
        <v>3.0095438756588336E-2</v>
      </c>
      <c r="BL136">
        <f t="shared" si="86"/>
        <v>0.74889388060717432</v>
      </c>
      <c r="BM136">
        <f t="shared" si="87"/>
        <v>1079.3693291867453</v>
      </c>
      <c r="BN136" t="s">
        <v>431</v>
      </c>
      <c r="BO136">
        <v>0</v>
      </c>
      <c r="BP136">
        <f t="shared" si="88"/>
        <v>1079.3693291867453</v>
      </c>
      <c r="BQ136">
        <f t="shared" si="89"/>
        <v>0.69386888537575575</v>
      </c>
      <c r="BR136">
        <f t="shared" si="90"/>
        <v>0.51247031691707601</v>
      </c>
      <c r="BS136">
        <f t="shared" si="91"/>
        <v>0.51906931497290587</v>
      </c>
      <c r="BT136">
        <f t="shared" si="92"/>
        <v>0.5490130867804689</v>
      </c>
      <c r="BU136">
        <f t="shared" si="93"/>
        <v>0.5362348069038616</v>
      </c>
      <c r="BV136">
        <f t="shared" si="94"/>
        <v>0.24345126474338993</v>
      </c>
      <c r="BW136">
        <f t="shared" si="95"/>
        <v>0.75654873525661004</v>
      </c>
      <c r="DF136">
        <f t="shared" si="96"/>
        <v>399.97243333333341</v>
      </c>
      <c r="DG136">
        <f t="shared" si="97"/>
        <v>336.56365445969988</v>
      </c>
      <c r="DH136">
        <f t="shared" si="98"/>
        <v>0.84146712725876982</v>
      </c>
      <c r="DI136">
        <f t="shared" si="99"/>
        <v>0.19293425451753987</v>
      </c>
      <c r="DJ136">
        <v>1717120922.849999</v>
      </c>
      <c r="DK136">
        <v>408.0007333333333</v>
      </c>
      <c r="DL136">
        <v>418.43173333333323</v>
      </c>
      <c r="DM136">
        <v>17.373096666666662</v>
      </c>
      <c r="DN136">
        <v>16.03568666666667</v>
      </c>
      <c r="DO136">
        <v>407.55273333333332</v>
      </c>
      <c r="DP136">
        <v>17.362096666666659</v>
      </c>
      <c r="DQ136">
        <v>500.29303333333343</v>
      </c>
      <c r="DR136">
        <v>100.6439666666667</v>
      </c>
      <c r="DS136">
        <v>0.10001814000000001</v>
      </c>
      <c r="DT136">
        <v>23.542153333333339</v>
      </c>
      <c r="DU136">
        <v>23.226776666666659</v>
      </c>
      <c r="DV136">
        <v>999.9000000000002</v>
      </c>
      <c r="DW136">
        <v>0</v>
      </c>
      <c r="DX136">
        <v>0</v>
      </c>
      <c r="DY136">
        <v>10002.95166666667</v>
      </c>
      <c r="DZ136">
        <v>0</v>
      </c>
      <c r="EA136">
        <v>0.27698600000000012</v>
      </c>
      <c r="EB136">
        <v>-10.44080333333333</v>
      </c>
      <c r="EC136">
        <v>415.20436666666671</v>
      </c>
      <c r="ED136">
        <v>425.25086666666658</v>
      </c>
      <c r="EE136">
        <v>1.3374396666666659</v>
      </c>
      <c r="EF136">
        <v>418.43173333333323</v>
      </c>
      <c r="EG136">
        <v>16.03568666666667</v>
      </c>
      <c r="EH136">
        <v>1.7485003333333331</v>
      </c>
      <c r="EI136">
        <v>1.613896</v>
      </c>
      <c r="EJ136">
        <v>15.33383333333334</v>
      </c>
      <c r="EK136">
        <v>14.09211</v>
      </c>
      <c r="EL136">
        <v>399.97243333333341</v>
      </c>
      <c r="EM136">
        <v>0.9499883333333331</v>
      </c>
      <c r="EN136">
        <v>5.0011799999999967E-2</v>
      </c>
      <c r="EO136">
        <v>0</v>
      </c>
      <c r="EP136">
        <v>2272.0973333333332</v>
      </c>
      <c r="EQ136">
        <v>8.8681199999999993</v>
      </c>
      <c r="ER136">
        <v>4956.4086666666672</v>
      </c>
      <c r="ES136">
        <v>3375.1526666666659</v>
      </c>
      <c r="ET136">
        <v>35.41643333333333</v>
      </c>
      <c r="EU136">
        <v>37.891399999999997</v>
      </c>
      <c r="EV136">
        <v>36.564433333333326</v>
      </c>
      <c r="EW136">
        <v>38.058033333333327</v>
      </c>
      <c r="EX136">
        <v>38.274766666666657</v>
      </c>
      <c r="EY136">
        <v>371.54366666666658</v>
      </c>
      <c r="EZ136">
        <v>19.560333333333329</v>
      </c>
      <c r="FA136">
        <v>0</v>
      </c>
      <c r="FB136">
        <v>299.59999990463263</v>
      </c>
      <c r="FC136">
        <v>0</v>
      </c>
      <c r="FD136">
        <v>2272.0963999999999</v>
      </c>
      <c r="FE136">
        <v>1.1176923090280031</v>
      </c>
      <c r="FF136">
        <v>29.69615391834591</v>
      </c>
      <c r="FG136">
        <v>4956.7552000000014</v>
      </c>
      <c r="FH136">
        <v>15</v>
      </c>
      <c r="FI136">
        <v>1717120952.5999999</v>
      </c>
      <c r="FJ136" t="s">
        <v>906</v>
      </c>
      <c r="FK136">
        <v>1717120952.5999999</v>
      </c>
      <c r="FL136">
        <v>1717120951.5999999</v>
      </c>
      <c r="FM136">
        <v>121</v>
      </c>
      <c r="FN136">
        <v>0.01</v>
      </c>
      <c r="FO136">
        <v>-1E-3</v>
      </c>
      <c r="FP136">
        <v>0.44800000000000001</v>
      </c>
      <c r="FQ136">
        <v>1.0999999999999999E-2</v>
      </c>
      <c r="FR136">
        <v>418</v>
      </c>
      <c r="FS136">
        <v>16</v>
      </c>
      <c r="FT136">
        <v>0.17</v>
      </c>
      <c r="FU136">
        <v>0.05</v>
      </c>
      <c r="FV136">
        <v>-10.443262499999999</v>
      </c>
      <c r="FW136">
        <v>6.4922701688576681E-2</v>
      </c>
      <c r="FX136">
        <v>3.0648366086139071E-2</v>
      </c>
      <c r="FY136">
        <v>1</v>
      </c>
      <c r="FZ136">
        <v>407.98699081942999</v>
      </c>
      <c r="GA136">
        <v>0.19891896631899841</v>
      </c>
      <c r="GB136">
        <v>2.334591955417107E-2</v>
      </c>
      <c r="GC136">
        <v>1</v>
      </c>
      <c r="GD136">
        <v>1.3386670000000001</v>
      </c>
      <c r="GE136">
        <v>-2.7557898686682271E-2</v>
      </c>
      <c r="GF136">
        <v>2.7470467779053152E-3</v>
      </c>
      <c r="GG136">
        <v>1</v>
      </c>
      <c r="GH136">
        <v>3</v>
      </c>
      <c r="GI136">
        <v>3</v>
      </c>
      <c r="GJ136" t="s">
        <v>433</v>
      </c>
      <c r="GK136">
        <v>2.9919199999999999</v>
      </c>
      <c r="GL136">
        <v>2.7464599999999999</v>
      </c>
      <c r="GM136">
        <v>9.1573600000000005E-2</v>
      </c>
      <c r="GN136">
        <v>9.3351400000000001E-2</v>
      </c>
      <c r="GO136">
        <v>9.3329200000000001E-2</v>
      </c>
      <c r="GP136">
        <v>8.7872000000000006E-2</v>
      </c>
      <c r="GQ136">
        <v>27143.8</v>
      </c>
      <c r="GR136">
        <v>24356.9</v>
      </c>
      <c r="GS136">
        <v>30111.599999999999</v>
      </c>
      <c r="GT136">
        <v>27628.2</v>
      </c>
      <c r="GU136">
        <v>35950.300000000003</v>
      </c>
      <c r="GV136">
        <v>35166.699999999997</v>
      </c>
      <c r="GW136">
        <v>42742.400000000001</v>
      </c>
      <c r="GX136">
        <v>41418.699999999997</v>
      </c>
      <c r="GY136">
        <v>1.78102</v>
      </c>
      <c r="GZ136">
        <v>1.92953</v>
      </c>
      <c r="HA136">
        <v>5.05894E-2</v>
      </c>
      <c r="HB136">
        <v>0</v>
      </c>
      <c r="HC136">
        <v>22.3934</v>
      </c>
      <c r="HD136">
        <v>999.9</v>
      </c>
      <c r="HE136">
        <v>55.6</v>
      </c>
      <c r="HF136">
        <v>26.8</v>
      </c>
      <c r="HG136">
        <v>19.542200000000001</v>
      </c>
      <c r="HH136">
        <v>59.966700000000003</v>
      </c>
      <c r="HI136">
        <v>10.837300000000001</v>
      </c>
      <c r="HJ136">
        <v>1</v>
      </c>
      <c r="HK136">
        <v>-5.2230699999999998E-2</v>
      </c>
      <c r="HL136">
        <v>0.63597499999999996</v>
      </c>
      <c r="HM136">
        <v>20.357500000000002</v>
      </c>
      <c r="HN136">
        <v>5.2232799999999999</v>
      </c>
      <c r="HO136">
        <v>12.0092</v>
      </c>
      <c r="HP136">
        <v>4.9736500000000001</v>
      </c>
      <c r="HQ136">
        <v>3.2919800000000001</v>
      </c>
      <c r="HR136">
        <v>9999</v>
      </c>
      <c r="HS136">
        <v>9999</v>
      </c>
      <c r="HT136">
        <v>9999</v>
      </c>
      <c r="HU136">
        <v>999.9</v>
      </c>
      <c r="HV136">
        <v>1.8678300000000001</v>
      </c>
      <c r="HW136">
        <v>1.8591299999999999</v>
      </c>
      <c r="HX136">
        <v>1.8583700000000001</v>
      </c>
      <c r="HY136">
        <v>1.8605</v>
      </c>
      <c r="HZ136">
        <v>1.8647800000000001</v>
      </c>
      <c r="IA136">
        <v>1.86433</v>
      </c>
      <c r="IB136">
        <v>1.86653</v>
      </c>
      <c r="IC136">
        <v>1.86354</v>
      </c>
      <c r="ID136">
        <v>5</v>
      </c>
      <c r="IE136">
        <v>0</v>
      </c>
      <c r="IF136">
        <v>0</v>
      </c>
      <c r="IG136">
        <v>0</v>
      </c>
      <c r="IH136" t="s">
        <v>434</v>
      </c>
      <c r="II136" t="s">
        <v>435</v>
      </c>
      <c r="IJ136" t="s">
        <v>436</v>
      </c>
      <c r="IK136" t="s">
        <v>436</v>
      </c>
      <c r="IL136" t="s">
        <v>436</v>
      </c>
      <c r="IM136" t="s">
        <v>436</v>
      </c>
      <c r="IN136">
        <v>0</v>
      </c>
      <c r="IO136">
        <v>100</v>
      </c>
      <c r="IP136">
        <v>100</v>
      </c>
      <c r="IQ136">
        <v>0.44800000000000001</v>
      </c>
      <c r="IR136">
        <v>1.0999999999999999E-2</v>
      </c>
      <c r="IS136">
        <v>0.43814285714273637</v>
      </c>
      <c r="IT136">
        <v>0</v>
      </c>
      <c r="IU136">
        <v>0</v>
      </c>
      <c r="IV136">
        <v>0</v>
      </c>
      <c r="IW136">
        <v>1.102857142857161E-2</v>
      </c>
      <c r="IX136">
        <v>0</v>
      </c>
      <c r="IY136">
        <v>0</v>
      </c>
      <c r="IZ136">
        <v>0</v>
      </c>
      <c r="JA136">
        <v>-1</v>
      </c>
      <c r="JB136">
        <v>-1</v>
      </c>
      <c r="JC136">
        <v>-1</v>
      </c>
      <c r="JD136">
        <v>-1</v>
      </c>
      <c r="JE136">
        <v>4.7</v>
      </c>
      <c r="JF136">
        <v>4.7</v>
      </c>
      <c r="JG136">
        <v>0.155029</v>
      </c>
      <c r="JH136">
        <v>4.99756</v>
      </c>
      <c r="JI136">
        <v>1.4477500000000001</v>
      </c>
      <c r="JJ136">
        <v>2.3156699999999999</v>
      </c>
      <c r="JK136">
        <v>1.3952599999999999</v>
      </c>
      <c r="JL136">
        <v>2.5341800000000001</v>
      </c>
      <c r="JM136">
        <v>32.112400000000001</v>
      </c>
      <c r="JN136">
        <v>24.262599999999999</v>
      </c>
      <c r="JO136">
        <v>2</v>
      </c>
      <c r="JP136">
        <v>363.84399999999999</v>
      </c>
      <c r="JQ136">
        <v>501.613</v>
      </c>
      <c r="JR136">
        <v>22.0001</v>
      </c>
      <c r="JS136">
        <v>26.321899999999999</v>
      </c>
      <c r="JT136">
        <v>30.0002</v>
      </c>
      <c r="JU136">
        <v>26.5427</v>
      </c>
      <c r="JV136">
        <v>26.564800000000002</v>
      </c>
      <c r="JW136">
        <v>-1</v>
      </c>
      <c r="JX136">
        <v>23.5077</v>
      </c>
      <c r="JY136">
        <v>72.016199999999998</v>
      </c>
      <c r="JZ136">
        <v>22</v>
      </c>
      <c r="KA136">
        <v>400</v>
      </c>
      <c r="KB136">
        <v>16.020700000000001</v>
      </c>
      <c r="KC136">
        <v>100.997</v>
      </c>
      <c r="KD136">
        <v>100.633</v>
      </c>
    </row>
    <row r="137" spans="1:290" x14ac:dyDescent="0.35">
      <c r="A137">
        <v>119</v>
      </c>
      <c r="B137">
        <v>1717121230.5999999</v>
      </c>
      <c r="C137">
        <v>38400.599999904633</v>
      </c>
      <c r="D137" t="s">
        <v>907</v>
      </c>
      <c r="E137" t="s">
        <v>908</v>
      </c>
      <c r="F137">
        <v>15</v>
      </c>
      <c r="G137">
        <v>1717121222.599999</v>
      </c>
      <c r="H137">
        <f t="shared" si="50"/>
        <v>1.1266827193138233E-3</v>
      </c>
      <c r="I137">
        <f t="shared" si="51"/>
        <v>1.1266827193138234</v>
      </c>
      <c r="J137">
        <f t="shared" si="52"/>
        <v>8.1878488082634284</v>
      </c>
      <c r="K137">
        <f t="shared" si="53"/>
        <v>408.45012903225808</v>
      </c>
      <c r="L137">
        <f t="shared" si="54"/>
        <v>259.8082203290387</v>
      </c>
      <c r="M137">
        <f t="shared" si="55"/>
        <v>26.174788125359086</v>
      </c>
      <c r="N137">
        <f t="shared" si="56"/>
        <v>41.149951197290868</v>
      </c>
      <c r="O137">
        <f t="shared" si="57"/>
        <v>9.3580976466306531E-2</v>
      </c>
      <c r="P137">
        <f t="shared" si="58"/>
        <v>2.9409797655786698</v>
      </c>
      <c r="Q137">
        <f t="shared" si="59"/>
        <v>9.1957653726306321E-2</v>
      </c>
      <c r="R137">
        <f t="shared" si="60"/>
        <v>5.761703714727133E-2</v>
      </c>
      <c r="S137">
        <f t="shared" si="61"/>
        <v>77.175072057086908</v>
      </c>
      <c r="T137">
        <f t="shared" si="62"/>
        <v>23.796333441778174</v>
      </c>
      <c r="U137">
        <f t="shared" si="63"/>
        <v>23.796333441778174</v>
      </c>
      <c r="V137">
        <f t="shared" si="64"/>
        <v>2.958528630291259</v>
      </c>
      <c r="W137">
        <f t="shared" si="65"/>
        <v>59.833566026856808</v>
      </c>
      <c r="X137">
        <f t="shared" si="66"/>
        <v>1.7530258134160608</v>
      </c>
      <c r="Y137">
        <f t="shared" si="67"/>
        <v>2.9298367619091934</v>
      </c>
      <c r="Z137">
        <f t="shared" si="68"/>
        <v>1.2055028168751982</v>
      </c>
      <c r="AA137">
        <f t="shared" si="69"/>
        <v>-49.686707921739604</v>
      </c>
      <c r="AB137">
        <f t="shared" si="70"/>
        <v>-25.667539330075698</v>
      </c>
      <c r="AC137">
        <f t="shared" si="71"/>
        <v>-1.8223158909279462</v>
      </c>
      <c r="AD137">
        <f t="shared" si="72"/>
        <v>-1.4910856563332686E-3</v>
      </c>
      <c r="AE137">
        <f t="shared" si="73"/>
        <v>8.1808189909084366</v>
      </c>
      <c r="AF137">
        <f t="shared" si="74"/>
        <v>1.1273829782919718</v>
      </c>
      <c r="AG137">
        <f t="shared" si="75"/>
        <v>8.1878488082634284</v>
      </c>
      <c r="AH137">
        <v>425.66409182866607</v>
      </c>
      <c r="AI137">
        <v>415.6837333333329</v>
      </c>
      <c r="AJ137">
        <v>2.615427050288779E-5</v>
      </c>
      <c r="AK137">
        <v>67.055839151601177</v>
      </c>
      <c r="AL137">
        <f t="shared" si="76"/>
        <v>1.1266827193138234</v>
      </c>
      <c r="AM137">
        <v>16.072511344437761</v>
      </c>
      <c r="AN137">
        <v>17.400261818181811</v>
      </c>
      <c r="AO137">
        <v>-2.240602360367912E-6</v>
      </c>
      <c r="AP137">
        <v>78.170459780322929</v>
      </c>
      <c r="AQ137">
        <v>116</v>
      </c>
      <c r="AR137">
        <v>23</v>
      </c>
      <c r="AS137">
        <f t="shared" si="77"/>
        <v>1</v>
      </c>
      <c r="AT137">
        <f t="shared" si="78"/>
        <v>0</v>
      </c>
      <c r="AU137">
        <f t="shared" si="79"/>
        <v>53826.180440884571</v>
      </c>
      <c r="AV137" t="s">
        <v>476</v>
      </c>
      <c r="AW137">
        <v>10253.9</v>
      </c>
      <c r="AX137">
        <v>1242.208461538462</v>
      </c>
      <c r="AY137">
        <v>6166.32</v>
      </c>
      <c r="AZ137">
        <f t="shared" si="80"/>
        <v>0.79854946523397063</v>
      </c>
      <c r="BA137">
        <v>-1.9353733883053861</v>
      </c>
      <c r="BB137" t="s">
        <v>909</v>
      </c>
      <c r="BC137">
        <v>10264.700000000001</v>
      </c>
      <c r="BD137">
        <v>2271.042692307693</v>
      </c>
      <c r="BE137">
        <v>3512.45</v>
      </c>
      <c r="BF137">
        <f t="shared" si="81"/>
        <v>0.35343059906683572</v>
      </c>
      <c r="BG137">
        <v>0.5</v>
      </c>
      <c r="BH137">
        <f t="shared" si="82"/>
        <v>336.59561086725307</v>
      </c>
      <c r="BI137">
        <f t="shared" si="83"/>
        <v>8.1878488082634284</v>
      </c>
      <c r="BJ137">
        <f t="shared" si="84"/>
        <v>59.481594196040383</v>
      </c>
      <c r="BK137">
        <f t="shared" si="85"/>
        <v>3.0075324424123941E-2</v>
      </c>
      <c r="BL137">
        <f t="shared" si="86"/>
        <v>0.75556093325171891</v>
      </c>
      <c r="BM137">
        <f t="shared" si="87"/>
        <v>1078.1111530673395</v>
      </c>
      <c r="BN137" t="s">
        <v>431</v>
      </c>
      <c r="BO137">
        <v>0</v>
      </c>
      <c r="BP137">
        <f t="shared" si="88"/>
        <v>1078.1111530673395</v>
      </c>
      <c r="BQ137">
        <f t="shared" si="89"/>
        <v>0.6930600711562187</v>
      </c>
      <c r="BR137">
        <f t="shared" si="90"/>
        <v>0.50995666000093509</v>
      </c>
      <c r="BS137">
        <f t="shared" si="91"/>
        <v>0.5215725375737752</v>
      </c>
      <c r="BT137">
        <f t="shared" si="92"/>
        <v>0.5468172820648699</v>
      </c>
      <c r="BU137">
        <f t="shared" si="93"/>
        <v>0.53895407918179705</v>
      </c>
      <c r="BV137">
        <f t="shared" si="94"/>
        <v>0.2420870222255993</v>
      </c>
      <c r="BW137">
        <f t="shared" si="95"/>
        <v>0.7579129777744007</v>
      </c>
      <c r="DF137">
        <f t="shared" si="96"/>
        <v>400.01083870967739</v>
      </c>
      <c r="DG137">
        <f t="shared" si="97"/>
        <v>336.59561086725307</v>
      </c>
      <c r="DH137">
        <f t="shared" si="98"/>
        <v>0.8414662261478113</v>
      </c>
      <c r="DI137">
        <f t="shared" si="99"/>
        <v>0.19293245229562281</v>
      </c>
      <c r="DJ137">
        <v>1717121222.599999</v>
      </c>
      <c r="DK137">
        <v>408.45012903225808</v>
      </c>
      <c r="DL137">
        <v>418.8137741935484</v>
      </c>
      <c r="DM137">
        <v>17.400351612903229</v>
      </c>
      <c r="DN137">
        <v>16.07179032258065</v>
      </c>
      <c r="DO137">
        <v>407.96912903225808</v>
      </c>
      <c r="DP137">
        <v>17.38935161290323</v>
      </c>
      <c r="DQ137">
        <v>500.28529032258058</v>
      </c>
      <c r="DR137">
        <v>100.6465483870968</v>
      </c>
      <c r="DS137">
        <v>0.10002572903225811</v>
      </c>
      <c r="DT137">
        <v>23.634448387096771</v>
      </c>
      <c r="DU137">
        <v>23.28455806451613</v>
      </c>
      <c r="DV137">
        <v>999.90000000000032</v>
      </c>
      <c r="DW137">
        <v>0</v>
      </c>
      <c r="DX137">
        <v>0</v>
      </c>
      <c r="DY137">
        <v>10000.643225806451</v>
      </c>
      <c r="DZ137">
        <v>0</v>
      </c>
      <c r="EA137">
        <v>0.2734120322580646</v>
      </c>
      <c r="EB137">
        <v>-10.396293548387099</v>
      </c>
      <c r="EC137">
        <v>415.64964516129032</v>
      </c>
      <c r="ED137">
        <v>425.654870967742</v>
      </c>
      <c r="EE137">
        <v>1.328090967741935</v>
      </c>
      <c r="EF137">
        <v>418.8137741935484</v>
      </c>
      <c r="EG137">
        <v>16.07179032258065</v>
      </c>
      <c r="EH137">
        <v>1.7512399999999999</v>
      </c>
      <c r="EI137">
        <v>1.617571612903226</v>
      </c>
      <c r="EJ137">
        <v>15.358238709677421</v>
      </c>
      <c r="EK137">
        <v>14.12721935483871</v>
      </c>
      <c r="EL137">
        <v>400.01083870967739</v>
      </c>
      <c r="EM137">
        <v>0.95000822580645139</v>
      </c>
      <c r="EN137">
        <v>4.9991961290322559E-2</v>
      </c>
      <c r="EO137">
        <v>0</v>
      </c>
      <c r="EP137">
        <v>2271.025483870967</v>
      </c>
      <c r="EQ137">
        <v>8.8681199999999976</v>
      </c>
      <c r="ER137">
        <v>4969.4148387096784</v>
      </c>
      <c r="ES137">
        <v>3375.505161290323</v>
      </c>
      <c r="ET137">
        <v>36.372967741935483</v>
      </c>
      <c r="EU137">
        <v>38.45732258064514</v>
      </c>
      <c r="EV137">
        <v>37.491870967741932</v>
      </c>
      <c r="EW137">
        <v>38.755903225806442</v>
      </c>
      <c r="EX137">
        <v>38.914999999999999</v>
      </c>
      <c r="EY137">
        <v>371.58838709677411</v>
      </c>
      <c r="EZ137">
        <v>19.54999999999999</v>
      </c>
      <c r="FA137">
        <v>0</v>
      </c>
      <c r="FB137">
        <v>299.40000009536737</v>
      </c>
      <c r="FC137">
        <v>0</v>
      </c>
      <c r="FD137">
        <v>2271.042692307693</v>
      </c>
      <c r="FE137">
        <v>2.115897434510682</v>
      </c>
      <c r="FF137">
        <v>-2.1924786390455369</v>
      </c>
      <c r="FG137">
        <v>4969.4542307692309</v>
      </c>
      <c r="FH137">
        <v>15</v>
      </c>
      <c r="FI137">
        <v>1717121250.0999999</v>
      </c>
      <c r="FJ137" t="s">
        <v>910</v>
      </c>
      <c r="FK137">
        <v>1717121248.5999999</v>
      </c>
      <c r="FL137">
        <v>1717121250.0999999</v>
      </c>
      <c r="FM137">
        <v>122</v>
      </c>
      <c r="FN137">
        <v>3.3000000000000002E-2</v>
      </c>
      <c r="FO137">
        <v>0</v>
      </c>
      <c r="FP137">
        <v>0.48099999999999998</v>
      </c>
      <c r="FQ137">
        <v>1.0999999999999999E-2</v>
      </c>
      <c r="FR137">
        <v>419</v>
      </c>
      <c r="FS137">
        <v>16</v>
      </c>
      <c r="FT137">
        <v>0.17</v>
      </c>
      <c r="FU137">
        <v>0.06</v>
      </c>
      <c r="FV137">
        <v>-10.397380487804879</v>
      </c>
      <c r="FW137">
        <v>7.3189547038338257E-2</v>
      </c>
      <c r="FX137">
        <v>1.7787776283951371E-2</v>
      </c>
      <c r="FY137">
        <v>1</v>
      </c>
      <c r="FZ137">
        <v>408.41489084798098</v>
      </c>
      <c r="GA137">
        <v>0.18257619685836499</v>
      </c>
      <c r="GB137">
        <v>1.710624650115011E-2</v>
      </c>
      <c r="GC137">
        <v>1</v>
      </c>
      <c r="GD137">
        <v>1.328025365853658</v>
      </c>
      <c r="GE137">
        <v>-1.4793031358903759E-3</v>
      </c>
      <c r="GF137">
        <v>7.5706138411743768E-4</v>
      </c>
      <c r="GG137">
        <v>1</v>
      </c>
      <c r="GH137">
        <v>3</v>
      </c>
      <c r="GI137">
        <v>3</v>
      </c>
      <c r="GJ137" t="s">
        <v>433</v>
      </c>
      <c r="GK137">
        <v>2.9920200000000001</v>
      </c>
      <c r="GL137">
        <v>2.7466499999999998</v>
      </c>
      <c r="GM137">
        <v>9.1635400000000006E-2</v>
      </c>
      <c r="GN137">
        <v>9.3406299999999998E-2</v>
      </c>
      <c r="GO137">
        <v>9.34416E-2</v>
      </c>
      <c r="GP137">
        <v>8.8012499999999994E-2</v>
      </c>
      <c r="GQ137">
        <v>27139.4</v>
      </c>
      <c r="GR137">
        <v>24354.2</v>
      </c>
      <c r="GS137">
        <v>30108.799999999999</v>
      </c>
      <c r="GT137">
        <v>27627</v>
      </c>
      <c r="GU137">
        <v>35942.5</v>
      </c>
      <c r="GV137">
        <v>35160.1</v>
      </c>
      <c r="GW137">
        <v>42738.400000000001</v>
      </c>
      <c r="GX137">
        <v>41417.4</v>
      </c>
      <c r="GY137">
        <v>1.7803500000000001</v>
      </c>
      <c r="GZ137">
        <v>1.9295500000000001</v>
      </c>
      <c r="HA137">
        <v>5.2340299999999999E-2</v>
      </c>
      <c r="HB137">
        <v>0</v>
      </c>
      <c r="HC137">
        <v>22.401</v>
      </c>
      <c r="HD137">
        <v>999.9</v>
      </c>
      <c r="HE137">
        <v>55.6</v>
      </c>
      <c r="HF137">
        <v>26.8</v>
      </c>
      <c r="HG137">
        <v>19.541599999999999</v>
      </c>
      <c r="HH137">
        <v>61.0167</v>
      </c>
      <c r="HI137">
        <v>11.057700000000001</v>
      </c>
      <c r="HJ137">
        <v>1</v>
      </c>
      <c r="HK137">
        <v>-4.9784000000000002E-2</v>
      </c>
      <c r="HL137">
        <v>0.65918600000000005</v>
      </c>
      <c r="HM137">
        <v>20.355399999999999</v>
      </c>
      <c r="HN137">
        <v>5.2216300000000002</v>
      </c>
      <c r="HO137">
        <v>12.008900000000001</v>
      </c>
      <c r="HP137">
        <v>4.9741</v>
      </c>
      <c r="HQ137">
        <v>3.2919800000000001</v>
      </c>
      <c r="HR137">
        <v>9999</v>
      </c>
      <c r="HS137">
        <v>9999</v>
      </c>
      <c r="HT137">
        <v>9999</v>
      </c>
      <c r="HU137">
        <v>999.9</v>
      </c>
      <c r="HV137">
        <v>1.86782</v>
      </c>
      <c r="HW137">
        <v>1.85914</v>
      </c>
      <c r="HX137">
        <v>1.8583700000000001</v>
      </c>
      <c r="HY137">
        <v>1.8605</v>
      </c>
      <c r="HZ137">
        <v>1.8647800000000001</v>
      </c>
      <c r="IA137">
        <v>1.86432</v>
      </c>
      <c r="IB137">
        <v>1.8666</v>
      </c>
      <c r="IC137">
        <v>1.86354</v>
      </c>
      <c r="ID137">
        <v>5</v>
      </c>
      <c r="IE137">
        <v>0</v>
      </c>
      <c r="IF137">
        <v>0</v>
      </c>
      <c r="IG137">
        <v>0</v>
      </c>
      <c r="IH137" t="s">
        <v>434</v>
      </c>
      <c r="II137" t="s">
        <v>435</v>
      </c>
      <c r="IJ137" t="s">
        <v>436</v>
      </c>
      <c r="IK137" t="s">
        <v>436</v>
      </c>
      <c r="IL137" t="s">
        <v>436</v>
      </c>
      <c r="IM137" t="s">
        <v>436</v>
      </c>
      <c r="IN137">
        <v>0</v>
      </c>
      <c r="IO137">
        <v>100</v>
      </c>
      <c r="IP137">
        <v>100</v>
      </c>
      <c r="IQ137">
        <v>0.48099999999999998</v>
      </c>
      <c r="IR137">
        <v>1.0999999999999999E-2</v>
      </c>
      <c r="IS137">
        <v>0.44835000000006181</v>
      </c>
      <c r="IT137">
        <v>0</v>
      </c>
      <c r="IU137">
        <v>0</v>
      </c>
      <c r="IV137">
        <v>0</v>
      </c>
      <c r="IW137">
        <v>1.052999999999926E-2</v>
      </c>
      <c r="IX137">
        <v>0</v>
      </c>
      <c r="IY137">
        <v>0</v>
      </c>
      <c r="IZ137">
        <v>0</v>
      </c>
      <c r="JA137">
        <v>-1</v>
      </c>
      <c r="JB137">
        <v>-1</v>
      </c>
      <c r="JC137">
        <v>-1</v>
      </c>
      <c r="JD137">
        <v>-1</v>
      </c>
      <c r="JE137">
        <v>4.5999999999999996</v>
      </c>
      <c r="JF137">
        <v>4.7</v>
      </c>
      <c r="JG137">
        <v>0.155029</v>
      </c>
      <c r="JH137">
        <v>4.99756</v>
      </c>
      <c r="JI137">
        <v>1.4477500000000001</v>
      </c>
      <c r="JJ137">
        <v>2.3156699999999999</v>
      </c>
      <c r="JK137">
        <v>1.3952599999999999</v>
      </c>
      <c r="JL137">
        <v>2.48047</v>
      </c>
      <c r="JM137">
        <v>32.134399999999999</v>
      </c>
      <c r="JN137">
        <v>24.262599999999999</v>
      </c>
      <c r="JO137">
        <v>2</v>
      </c>
      <c r="JP137">
        <v>363.71800000000002</v>
      </c>
      <c r="JQ137">
        <v>501.947</v>
      </c>
      <c r="JR137">
        <v>21.9998</v>
      </c>
      <c r="JS137">
        <v>26.3553</v>
      </c>
      <c r="JT137">
        <v>30.0002</v>
      </c>
      <c r="JU137">
        <v>26.577200000000001</v>
      </c>
      <c r="JV137">
        <v>26.6006</v>
      </c>
      <c r="JW137">
        <v>-1</v>
      </c>
      <c r="JX137">
        <v>23.328499999999998</v>
      </c>
      <c r="JY137">
        <v>71.718500000000006</v>
      </c>
      <c r="JZ137">
        <v>22</v>
      </c>
      <c r="KA137">
        <v>400</v>
      </c>
      <c r="KB137">
        <v>16.072700000000001</v>
      </c>
      <c r="KC137">
        <v>100.988</v>
      </c>
      <c r="KD137">
        <v>100.629</v>
      </c>
    </row>
    <row r="138" spans="1:290" x14ac:dyDescent="0.35">
      <c r="A138">
        <v>120</v>
      </c>
      <c r="B138">
        <v>1717121530.5999999</v>
      </c>
      <c r="C138">
        <v>38700.599999904633</v>
      </c>
      <c r="D138" t="s">
        <v>911</v>
      </c>
      <c r="E138" t="s">
        <v>912</v>
      </c>
      <c r="F138">
        <v>15</v>
      </c>
      <c r="G138">
        <v>1717121522.849999</v>
      </c>
      <c r="H138">
        <f t="shared" si="50"/>
        <v>1.1202064504231576E-3</v>
      </c>
      <c r="I138">
        <f t="shared" si="51"/>
        <v>1.1202064504231577</v>
      </c>
      <c r="J138">
        <f t="shared" si="52"/>
        <v>8.1701695850889795</v>
      </c>
      <c r="K138">
        <f t="shared" si="53"/>
        <v>408.94543333333343</v>
      </c>
      <c r="L138">
        <f t="shared" si="54"/>
        <v>260.97128594707738</v>
      </c>
      <c r="M138">
        <f t="shared" si="55"/>
        <v>26.292891604807082</v>
      </c>
      <c r="N138">
        <f t="shared" si="56"/>
        <v>41.201306541803518</v>
      </c>
      <c r="O138">
        <f t="shared" si="57"/>
        <v>9.3798839803349646E-2</v>
      </c>
      <c r="P138">
        <f t="shared" si="58"/>
        <v>2.9411490266791831</v>
      </c>
      <c r="Q138">
        <f t="shared" si="59"/>
        <v>9.2168112927932408E-2</v>
      </c>
      <c r="R138">
        <f t="shared" si="60"/>
        <v>5.7749223436139217E-2</v>
      </c>
      <c r="S138">
        <f t="shared" si="61"/>
        <v>77.17369303273928</v>
      </c>
      <c r="T138">
        <f t="shared" si="62"/>
        <v>23.748315569039036</v>
      </c>
      <c r="U138">
        <f t="shared" si="63"/>
        <v>23.748315569039036</v>
      </c>
      <c r="V138">
        <f t="shared" si="64"/>
        <v>2.9499926122376769</v>
      </c>
      <c r="W138">
        <f t="shared" si="65"/>
        <v>60.048602282630114</v>
      </c>
      <c r="X138">
        <f t="shared" si="66"/>
        <v>1.7540671929627742</v>
      </c>
      <c r="Y138">
        <f t="shared" si="67"/>
        <v>2.9210791363751065</v>
      </c>
      <c r="Z138">
        <f t="shared" si="68"/>
        <v>1.1959254192749027</v>
      </c>
      <c r="AA138">
        <f t="shared" si="69"/>
        <v>-49.401104463661255</v>
      </c>
      <c r="AB138">
        <f t="shared" si="70"/>
        <v>-25.933898710466504</v>
      </c>
      <c r="AC138">
        <f t="shared" si="71"/>
        <v>-1.840211372436088</v>
      </c>
      <c r="AD138">
        <f t="shared" si="72"/>
        <v>-1.5215138245672222E-3</v>
      </c>
      <c r="AE138">
        <f t="shared" si="73"/>
        <v>8.1461314412297874</v>
      </c>
      <c r="AF138">
        <f t="shared" si="74"/>
        <v>1.1238948217907765</v>
      </c>
      <c r="AG138">
        <f t="shared" si="75"/>
        <v>8.1701695850889795</v>
      </c>
      <c r="AH138">
        <v>426.12838953822751</v>
      </c>
      <c r="AI138">
        <v>416.17001818181791</v>
      </c>
      <c r="AJ138">
        <v>-1.3779577741658531E-4</v>
      </c>
      <c r="AK138">
        <v>67.05519590515091</v>
      </c>
      <c r="AL138">
        <f t="shared" si="76"/>
        <v>1.1202064504231577</v>
      </c>
      <c r="AM138">
        <v>16.086429127742399</v>
      </c>
      <c r="AN138">
        <v>17.406559999999999</v>
      </c>
      <c r="AO138">
        <v>1.129622291371129E-6</v>
      </c>
      <c r="AP138">
        <v>78.16708149925266</v>
      </c>
      <c r="AQ138">
        <v>116</v>
      </c>
      <c r="AR138">
        <v>23</v>
      </c>
      <c r="AS138">
        <f t="shared" si="77"/>
        <v>1</v>
      </c>
      <c r="AT138">
        <f t="shared" si="78"/>
        <v>0</v>
      </c>
      <c r="AU138">
        <f t="shared" si="79"/>
        <v>53840.249304612604</v>
      </c>
      <c r="AV138" t="s">
        <v>476</v>
      </c>
      <c r="AW138">
        <v>10253.9</v>
      </c>
      <c r="AX138">
        <v>1242.208461538462</v>
      </c>
      <c r="AY138">
        <v>6166.32</v>
      </c>
      <c r="AZ138">
        <f t="shared" si="80"/>
        <v>0.79854946523397063</v>
      </c>
      <c r="BA138">
        <v>-1.9353733883053861</v>
      </c>
      <c r="BB138" t="s">
        <v>913</v>
      </c>
      <c r="BC138">
        <v>10265.700000000001</v>
      </c>
      <c r="BD138">
        <v>2279.3924000000002</v>
      </c>
      <c r="BE138">
        <v>3515.08</v>
      </c>
      <c r="BF138">
        <f t="shared" si="81"/>
        <v>0.35153896924109829</v>
      </c>
      <c r="BG138">
        <v>0.5</v>
      </c>
      <c r="BH138">
        <f t="shared" si="82"/>
        <v>336.587169349703</v>
      </c>
      <c r="BI138">
        <f t="shared" si="83"/>
        <v>8.1701695850889795</v>
      </c>
      <c r="BJ138">
        <f t="shared" si="84"/>
        <v>59.161753286486793</v>
      </c>
      <c r="BK138">
        <f t="shared" si="85"/>
        <v>3.0023553758506578E-2</v>
      </c>
      <c r="BL138">
        <f t="shared" si="86"/>
        <v>0.75424741399911233</v>
      </c>
      <c r="BM138">
        <f t="shared" si="87"/>
        <v>1078.3588024277651</v>
      </c>
      <c r="BN138" t="s">
        <v>431</v>
      </c>
      <c r="BO138">
        <v>0</v>
      </c>
      <c r="BP138">
        <f t="shared" si="88"/>
        <v>1078.3588024277651</v>
      </c>
      <c r="BQ138">
        <f t="shared" si="89"/>
        <v>0.69321927170142206</v>
      </c>
      <c r="BR138">
        <f t="shared" si="90"/>
        <v>0.50711078527619236</v>
      </c>
      <c r="BS138">
        <f t="shared" si="91"/>
        <v>0.52108101792621031</v>
      </c>
      <c r="BT138">
        <f t="shared" si="92"/>
        <v>0.5436680336260501</v>
      </c>
      <c r="BU138">
        <f t="shared" si="93"/>
        <v>0.53841997267761699</v>
      </c>
      <c r="BV138">
        <f t="shared" si="94"/>
        <v>0.23990927543175025</v>
      </c>
      <c r="BW138">
        <f t="shared" si="95"/>
        <v>0.76009072456824978</v>
      </c>
      <c r="DF138">
        <f t="shared" si="96"/>
        <v>400.00043333333332</v>
      </c>
      <c r="DG138">
        <f t="shared" si="97"/>
        <v>336.587169349703</v>
      </c>
      <c r="DH138">
        <f t="shared" si="98"/>
        <v>0.84146701178499472</v>
      </c>
      <c r="DI138">
        <f t="shared" si="99"/>
        <v>0.19293402356998934</v>
      </c>
      <c r="DJ138">
        <v>1717121522.849999</v>
      </c>
      <c r="DK138">
        <v>408.94543333333343</v>
      </c>
      <c r="DL138">
        <v>419.26676666666668</v>
      </c>
      <c r="DM138">
        <v>17.41007333333333</v>
      </c>
      <c r="DN138">
        <v>16.085593333333328</v>
      </c>
      <c r="DO138">
        <v>408.46043333333341</v>
      </c>
      <c r="DP138">
        <v>17.39907333333333</v>
      </c>
      <c r="DQ138">
        <v>500.26926666666668</v>
      </c>
      <c r="DR138">
        <v>100.65016666666671</v>
      </c>
      <c r="DS138">
        <v>9.9965706666666668E-2</v>
      </c>
      <c r="DT138">
        <v>23.58476000000001</v>
      </c>
      <c r="DU138">
        <v>23.261146666666669</v>
      </c>
      <c r="DV138">
        <v>999.9000000000002</v>
      </c>
      <c r="DW138">
        <v>0</v>
      </c>
      <c r="DX138">
        <v>0</v>
      </c>
      <c r="DY138">
        <v>10001.24666666667</v>
      </c>
      <c r="DZ138">
        <v>0</v>
      </c>
      <c r="EA138">
        <v>0.27698600000000012</v>
      </c>
      <c r="EB138">
        <v>-10.32487666666667</v>
      </c>
      <c r="EC138">
        <v>416.18753333333342</v>
      </c>
      <c r="ED138">
        <v>426.12110000000001</v>
      </c>
      <c r="EE138">
        <v>1.3240719999999999</v>
      </c>
      <c r="EF138">
        <v>419.26676666666668</v>
      </c>
      <c r="EG138">
        <v>16.085593333333328</v>
      </c>
      <c r="EH138">
        <v>1.7522883333333339</v>
      </c>
      <c r="EI138">
        <v>1.6190199999999999</v>
      </c>
      <c r="EJ138">
        <v>15.36755333333333</v>
      </c>
      <c r="EK138">
        <v>14.14102333333333</v>
      </c>
      <c r="EL138">
        <v>400.00043333333332</v>
      </c>
      <c r="EM138">
        <v>0.94998333333333329</v>
      </c>
      <c r="EN138">
        <v>5.0016753333333323E-2</v>
      </c>
      <c r="EO138">
        <v>0</v>
      </c>
      <c r="EP138">
        <v>2279.367333333334</v>
      </c>
      <c r="EQ138">
        <v>8.8681199999999993</v>
      </c>
      <c r="ER138">
        <v>4975.439666666668</v>
      </c>
      <c r="ES138">
        <v>3375.387666666667</v>
      </c>
      <c r="ET138">
        <v>35.627066666666657</v>
      </c>
      <c r="EU138">
        <v>37.875</v>
      </c>
      <c r="EV138">
        <v>36.760333333333328</v>
      </c>
      <c r="EW138">
        <v>37.995800000000003</v>
      </c>
      <c r="EX138">
        <v>38.241599999999991</v>
      </c>
      <c r="EY138">
        <v>371.56866666666667</v>
      </c>
      <c r="EZ138">
        <v>19.559999999999992</v>
      </c>
      <c r="FA138">
        <v>0</v>
      </c>
      <c r="FB138">
        <v>299.20000004768372</v>
      </c>
      <c r="FC138">
        <v>0</v>
      </c>
      <c r="FD138">
        <v>2279.3924000000002</v>
      </c>
      <c r="FE138">
        <v>1.5599999901547741</v>
      </c>
      <c r="FF138">
        <v>0.84615386509439749</v>
      </c>
      <c r="FG138">
        <v>4975.6112000000003</v>
      </c>
      <c r="FH138">
        <v>15</v>
      </c>
      <c r="FI138">
        <v>1717121552.5999999</v>
      </c>
      <c r="FJ138" t="s">
        <v>914</v>
      </c>
      <c r="FK138">
        <v>1717121552.0999999</v>
      </c>
      <c r="FL138">
        <v>1717121552.5999999</v>
      </c>
      <c r="FM138">
        <v>123</v>
      </c>
      <c r="FN138">
        <v>3.0000000000000001E-3</v>
      </c>
      <c r="FO138">
        <v>0</v>
      </c>
      <c r="FP138">
        <v>0.48499999999999999</v>
      </c>
      <c r="FQ138">
        <v>1.0999999999999999E-2</v>
      </c>
      <c r="FR138">
        <v>419</v>
      </c>
      <c r="FS138">
        <v>16</v>
      </c>
      <c r="FT138">
        <v>0.15</v>
      </c>
      <c r="FU138">
        <v>0.05</v>
      </c>
      <c r="FV138">
        <v>-10.316251219512189</v>
      </c>
      <c r="FW138">
        <v>-5.4689895470400818E-2</v>
      </c>
      <c r="FX138">
        <v>2.6184748138910169E-2</v>
      </c>
      <c r="FY138">
        <v>1</v>
      </c>
      <c r="FZ138">
        <v>408.94072425714211</v>
      </c>
      <c r="GA138">
        <v>0.22200641611257241</v>
      </c>
      <c r="GB138">
        <v>2.104746049127066E-2</v>
      </c>
      <c r="GC138">
        <v>1</v>
      </c>
      <c r="GD138">
        <v>1.3260382926829271</v>
      </c>
      <c r="GE138">
        <v>-3.5458327526132767E-2</v>
      </c>
      <c r="GF138">
        <v>3.5312941747301409E-3</v>
      </c>
      <c r="GG138">
        <v>1</v>
      </c>
      <c r="GH138">
        <v>3</v>
      </c>
      <c r="GI138">
        <v>3</v>
      </c>
      <c r="GJ138" t="s">
        <v>433</v>
      </c>
      <c r="GK138">
        <v>2.9920499999999999</v>
      </c>
      <c r="GL138">
        <v>2.7464900000000001</v>
      </c>
      <c r="GM138">
        <v>9.1710200000000006E-2</v>
      </c>
      <c r="GN138">
        <v>9.3486700000000006E-2</v>
      </c>
      <c r="GO138">
        <v>9.3463699999999997E-2</v>
      </c>
      <c r="GP138">
        <v>8.8055900000000006E-2</v>
      </c>
      <c r="GQ138">
        <v>27136.799999999999</v>
      </c>
      <c r="GR138">
        <v>24351.9</v>
      </c>
      <c r="GS138">
        <v>30108.5</v>
      </c>
      <c r="GT138">
        <v>27626.9</v>
      </c>
      <c r="GU138">
        <v>35941.5</v>
      </c>
      <c r="GV138">
        <v>35158.5</v>
      </c>
      <c r="GW138">
        <v>42738.3</v>
      </c>
      <c r="GX138">
        <v>41417.5</v>
      </c>
      <c r="GY138">
        <v>1.7804800000000001</v>
      </c>
      <c r="GZ138">
        <v>1.929</v>
      </c>
      <c r="HA138">
        <v>5.1755500000000003E-2</v>
      </c>
      <c r="HB138">
        <v>0</v>
      </c>
      <c r="HC138">
        <v>22.4086</v>
      </c>
      <c r="HD138">
        <v>999.9</v>
      </c>
      <c r="HE138">
        <v>55.6</v>
      </c>
      <c r="HF138">
        <v>26.9</v>
      </c>
      <c r="HG138">
        <v>19.655799999999999</v>
      </c>
      <c r="HH138">
        <v>60.926699999999997</v>
      </c>
      <c r="HI138">
        <v>11.145799999999999</v>
      </c>
      <c r="HJ138">
        <v>1</v>
      </c>
      <c r="HK138">
        <v>-4.8490800000000001E-2</v>
      </c>
      <c r="HL138">
        <v>0.65438499999999999</v>
      </c>
      <c r="HM138">
        <v>20.3553</v>
      </c>
      <c r="HN138">
        <v>5.2219300000000004</v>
      </c>
      <c r="HO138">
        <v>12.0083</v>
      </c>
      <c r="HP138">
        <v>4.9737499999999999</v>
      </c>
      <c r="HQ138">
        <v>3.2919800000000001</v>
      </c>
      <c r="HR138">
        <v>9999</v>
      </c>
      <c r="HS138">
        <v>9999</v>
      </c>
      <c r="HT138">
        <v>9999</v>
      </c>
      <c r="HU138">
        <v>999.9</v>
      </c>
      <c r="HV138">
        <v>1.8678300000000001</v>
      </c>
      <c r="HW138">
        <v>1.8591299999999999</v>
      </c>
      <c r="HX138">
        <v>1.8583700000000001</v>
      </c>
      <c r="HY138">
        <v>1.8605</v>
      </c>
      <c r="HZ138">
        <v>1.8647800000000001</v>
      </c>
      <c r="IA138">
        <v>1.86432</v>
      </c>
      <c r="IB138">
        <v>1.8665499999999999</v>
      </c>
      <c r="IC138">
        <v>1.86351</v>
      </c>
      <c r="ID138">
        <v>5</v>
      </c>
      <c r="IE138">
        <v>0</v>
      </c>
      <c r="IF138">
        <v>0</v>
      </c>
      <c r="IG138">
        <v>0</v>
      </c>
      <c r="IH138" t="s">
        <v>434</v>
      </c>
      <c r="II138" t="s">
        <v>435</v>
      </c>
      <c r="IJ138" t="s">
        <v>436</v>
      </c>
      <c r="IK138" t="s">
        <v>436</v>
      </c>
      <c r="IL138" t="s">
        <v>436</v>
      </c>
      <c r="IM138" t="s">
        <v>436</v>
      </c>
      <c r="IN138">
        <v>0</v>
      </c>
      <c r="IO138">
        <v>100</v>
      </c>
      <c r="IP138">
        <v>100</v>
      </c>
      <c r="IQ138">
        <v>0.48499999999999999</v>
      </c>
      <c r="IR138">
        <v>1.0999999999999999E-2</v>
      </c>
      <c r="IS138">
        <v>0.48135000000002037</v>
      </c>
      <c r="IT138">
        <v>0</v>
      </c>
      <c r="IU138">
        <v>0</v>
      </c>
      <c r="IV138">
        <v>0</v>
      </c>
      <c r="IW138">
        <v>1.0604761904755121E-2</v>
      </c>
      <c r="IX138">
        <v>0</v>
      </c>
      <c r="IY138">
        <v>0</v>
      </c>
      <c r="IZ138">
        <v>0</v>
      </c>
      <c r="JA138">
        <v>-1</v>
      </c>
      <c r="JB138">
        <v>-1</v>
      </c>
      <c r="JC138">
        <v>-1</v>
      </c>
      <c r="JD138">
        <v>-1</v>
      </c>
      <c r="JE138">
        <v>4.7</v>
      </c>
      <c r="JF138">
        <v>4.7</v>
      </c>
      <c r="JG138">
        <v>0.155029</v>
      </c>
      <c r="JH138">
        <v>4.99756</v>
      </c>
      <c r="JI138">
        <v>1.4477500000000001</v>
      </c>
      <c r="JJ138">
        <v>2.3156699999999999</v>
      </c>
      <c r="JK138">
        <v>1.3952599999999999</v>
      </c>
      <c r="JL138">
        <v>2.4584999999999999</v>
      </c>
      <c r="JM138">
        <v>32.134399999999999</v>
      </c>
      <c r="JN138">
        <v>24.262599999999999</v>
      </c>
      <c r="JO138">
        <v>2</v>
      </c>
      <c r="JP138">
        <v>363.92200000000003</v>
      </c>
      <c r="JQ138">
        <v>501.80900000000003</v>
      </c>
      <c r="JR138">
        <v>22</v>
      </c>
      <c r="JS138">
        <v>26.373100000000001</v>
      </c>
      <c r="JT138">
        <v>30.0001</v>
      </c>
      <c r="JU138">
        <v>26.601900000000001</v>
      </c>
      <c r="JV138">
        <v>26.627500000000001</v>
      </c>
      <c r="JW138">
        <v>-1</v>
      </c>
      <c r="JX138">
        <v>23.414999999999999</v>
      </c>
      <c r="JY138">
        <v>71.489999999999995</v>
      </c>
      <c r="JZ138">
        <v>22</v>
      </c>
      <c r="KA138">
        <v>400</v>
      </c>
      <c r="KB138">
        <v>16.083100000000002</v>
      </c>
      <c r="KC138">
        <v>100.98699999999999</v>
      </c>
      <c r="KD138">
        <v>100.629</v>
      </c>
    </row>
    <row r="139" spans="1:290" x14ac:dyDescent="0.35">
      <c r="A139">
        <v>121</v>
      </c>
      <c r="B139">
        <v>1717121830.5999999</v>
      </c>
      <c r="C139">
        <v>39000.599999904633</v>
      </c>
      <c r="D139" t="s">
        <v>915</v>
      </c>
      <c r="E139" t="s">
        <v>916</v>
      </c>
      <c r="F139">
        <v>15</v>
      </c>
      <c r="G139">
        <v>1717121822.599999</v>
      </c>
      <c r="H139">
        <f t="shared" si="50"/>
        <v>1.1032393882140447E-3</v>
      </c>
      <c r="I139">
        <f t="shared" si="51"/>
        <v>1.1032393882140448</v>
      </c>
      <c r="J139">
        <f t="shared" si="52"/>
        <v>8.1384274898581666</v>
      </c>
      <c r="K139">
        <f t="shared" si="53"/>
        <v>409.40748387096778</v>
      </c>
      <c r="L139">
        <f t="shared" si="54"/>
        <v>260.20765000999256</v>
      </c>
      <c r="M139">
        <f t="shared" si="55"/>
        <v>26.216657354467507</v>
      </c>
      <c r="N139">
        <f t="shared" si="56"/>
        <v>41.248962982401409</v>
      </c>
      <c r="O139">
        <f t="shared" si="57"/>
        <v>9.260178155822392E-2</v>
      </c>
      <c r="P139">
        <f t="shared" si="58"/>
        <v>2.9403617021535311</v>
      </c>
      <c r="Q139">
        <f t="shared" si="59"/>
        <v>9.1011613639324196E-2</v>
      </c>
      <c r="R139">
        <f t="shared" si="60"/>
        <v>5.7022854282174379E-2</v>
      </c>
      <c r="S139">
        <f t="shared" si="61"/>
        <v>77.163878852616747</v>
      </c>
      <c r="T139">
        <f t="shared" si="62"/>
        <v>23.742082937466311</v>
      </c>
      <c r="U139">
        <f t="shared" si="63"/>
        <v>23.742082937466311</v>
      </c>
      <c r="V139">
        <f t="shared" si="64"/>
        <v>2.9488862334713568</v>
      </c>
      <c r="W139">
        <f t="shared" si="65"/>
        <v>60.156041338234715</v>
      </c>
      <c r="X139">
        <f t="shared" si="66"/>
        <v>1.756080891042805</v>
      </c>
      <c r="Y139">
        <f t="shared" si="67"/>
        <v>2.9192095290463431</v>
      </c>
      <c r="Z139">
        <f t="shared" si="68"/>
        <v>1.1928053424285519</v>
      </c>
      <c r="AA139">
        <f t="shared" si="69"/>
        <v>-48.652857020239374</v>
      </c>
      <c r="AB139">
        <f t="shared" si="70"/>
        <v>-26.623161357476267</v>
      </c>
      <c r="AC139">
        <f t="shared" si="71"/>
        <v>-1.8894646998040092</v>
      </c>
      <c r="AD139">
        <f t="shared" si="72"/>
        <v>-1.6042249029020184E-3</v>
      </c>
      <c r="AE139">
        <f t="shared" si="73"/>
        <v>8.1398840219641073</v>
      </c>
      <c r="AF139">
        <f t="shared" si="74"/>
        <v>1.1048736359606031</v>
      </c>
      <c r="AG139">
        <f t="shared" si="75"/>
        <v>8.1384274898581666</v>
      </c>
      <c r="AH139">
        <v>426.61692853305448</v>
      </c>
      <c r="AI139">
        <v>416.69631515151508</v>
      </c>
      <c r="AJ139">
        <v>-2.2587872306810059E-5</v>
      </c>
      <c r="AK139">
        <v>67.068068592513413</v>
      </c>
      <c r="AL139">
        <f t="shared" si="76"/>
        <v>1.1032393882140448</v>
      </c>
      <c r="AM139">
        <v>16.127136572904519</v>
      </c>
      <c r="AN139">
        <v>17.42724848484848</v>
      </c>
      <c r="AO139">
        <v>-1.8954491846709299E-6</v>
      </c>
      <c r="AP139">
        <v>78.173133814781721</v>
      </c>
      <c r="AQ139">
        <v>116</v>
      </c>
      <c r="AR139">
        <v>23</v>
      </c>
      <c r="AS139">
        <f t="shared" si="77"/>
        <v>1</v>
      </c>
      <c r="AT139">
        <f t="shared" si="78"/>
        <v>0</v>
      </c>
      <c r="AU139">
        <f t="shared" si="79"/>
        <v>53819.109189906987</v>
      </c>
      <c r="AV139" t="s">
        <v>476</v>
      </c>
      <c r="AW139">
        <v>10253.9</v>
      </c>
      <c r="AX139">
        <v>1242.208461538462</v>
      </c>
      <c r="AY139">
        <v>6166.32</v>
      </c>
      <c r="AZ139">
        <f t="shared" si="80"/>
        <v>0.79854946523397063</v>
      </c>
      <c r="BA139">
        <v>-1.9353733883053861</v>
      </c>
      <c r="BB139" t="s">
        <v>917</v>
      </c>
      <c r="BC139">
        <v>10260.299999999999</v>
      </c>
      <c r="BD139">
        <v>2280.5042307692311</v>
      </c>
      <c r="BE139">
        <v>3505.59</v>
      </c>
      <c r="BF139">
        <f t="shared" si="81"/>
        <v>0.3494663577973377</v>
      </c>
      <c r="BG139">
        <v>0.5</v>
      </c>
      <c r="BH139">
        <f t="shared" si="82"/>
        <v>336.54716474888892</v>
      </c>
      <c r="BI139">
        <f t="shared" si="83"/>
        <v>8.1384274898581666</v>
      </c>
      <c r="BJ139">
        <f t="shared" si="84"/>
        <v>58.805955945907385</v>
      </c>
      <c r="BK139">
        <f t="shared" si="85"/>
        <v>2.9932805660924263E-2</v>
      </c>
      <c r="BL139">
        <f t="shared" si="86"/>
        <v>0.75899634583622144</v>
      </c>
      <c r="BM139">
        <f t="shared" si="87"/>
        <v>1077.4639819249371</v>
      </c>
      <c r="BN139" t="s">
        <v>431</v>
      </c>
      <c r="BO139">
        <v>0</v>
      </c>
      <c r="BP139">
        <f t="shared" si="88"/>
        <v>1077.4639819249371</v>
      </c>
      <c r="BQ139">
        <f t="shared" si="89"/>
        <v>0.69264403939852148</v>
      </c>
      <c r="BR139">
        <f t="shared" si="90"/>
        <v>0.50453961619421051</v>
      </c>
      <c r="BS139">
        <f t="shared" si="91"/>
        <v>0.52285425065071134</v>
      </c>
      <c r="BT139">
        <f t="shared" si="92"/>
        <v>0.54126348051044115</v>
      </c>
      <c r="BU139">
        <f t="shared" si="93"/>
        <v>0.54034722390372647</v>
      </c>
      <c r="BV139">
        <f t="shared" si="94"/>
        <v>0.23837853776755563</v>
      </c>
      <c r="BW139">
        <f t="shared" si="95"/>
        <v>0.76162146223244442</v>
      </c>
      <c r="DF139">
        <f t="shared" si="96"/>
        <v>399.95332258064508</v>
      </c>
      <c r="DG139">
        <f t="shared" si="97"/>
        <v>336.54716474888892</v>
      </c>
      <c r="DH139">
        <f t="shared" si="98"/>
        <v>0.84146610553792511</v>
      </c>
      <c r="DI139">
        <f t="shared" si="99"/>
        <v>0.19293221107585051</v>
      </c>
      <c r="DJ139">
        <v>1717121822.599999</v>
      </c>
      <c r="DK139">
        <v>409.40748387096778</v>
      </c>
      <c r="DL139">
        <v>419.71248387096779</v>
      </c>
      <c r="DM139">
        <v>17.4295935483871</v>
      </c>
      <c r="DN139">
        <v>16.127570967741931</v>
      </c>
      <c r="DO139">
        <v>408.95148387096782</v>
      </c>
      <c r="DP139">
        <v>17.417593548387099</v>
      </c>
      <c r="DQ139">
        <v>500.27525806451598</v>
      </c>
      <c r="DR139">
        <v>100.6528064516129</v>
      </c>
      <c r="DS139">
        <v>0.1000244258064516</v>
      </c>
      <c r="DT139">
        <v>23.574135483870961</v>
      </c>
      <c r="DU139">
        <v>23.263041935483869</v>
      </c>
      <c r="DV139">
        <v>999.90000000000032</v>
      </c>
      <c r="DW139">
        <v>0</v>
      </c>
      <c r="DX139">
        <v>0</v>
      </c>
      <c r="DY139">
        <v>9996.5058064516124</v>
      </c>
      <c r="DZ139">
        <v>0</v>
      </c>
      <c r="EA139">
        <v>0.27305464516129041</v>
      </c>
      <c r="EB139">
        <v>-10.276454838709681</v>
      </c>
      <c r="EC139">
        <v>416.69841935483862</v>
      </c>
      <c r="ED139">
        <v>426.59251612903228</v>
      </c>
      <c r="EE139">
        <v>1.300562258064516</v>
      </c>
      <c r="EF139">
        <v>419.71248387096779</v>
      </c>
      <c r="EG139">
        <v>16.127570967741931</v>
      </c>
      <c r="EH139">
        <v>1.754190322580645</v>
      </c>
      <c r="EI139">
        <v>1.623285161290323</v>
      </c>
      <c r="EJ139">
        <v>15.38445161290322</v>
      </c>
      <c r="EK139">
        <v>14.18163870967742</v>
      </c>
      <c r="EL139">
        <v>399.95332258064508</v>
      </c>
      <c r="EM139">
        <v>0.95002083870967735</v>
      </c>
      <c r="EN139">
        <v>4.9979325806451598E-2</v>
      </c>
      <c r="EO139">
        <v>0</v>
      </c>
      <c r="EP139">
        <v>2280.5119354838712</v>
      </c>
      <c r="EQ139">
        <v>8.8681199999999976</v>
      </c>
      <c r="ER139">
        <v>4987.7687096774189</v>
      </c>
      <c r="ES139">
        <v>3375.0219354838709</v>
      </c>
      <c r="ET139">
        <v>36.155032258064523</v>
      </c>
      <c r="EU139">
        <v>39.546096774193543</v>
      </c>
      <c r="EV139">
        <v>37.475516129032243</v>
      </c>
      <c r="EW139">
        <v>40.517870967741921</v>
      </c>
      <c r="EX139">
        <v>39.650903225806452</v>
      </c>
      <c r="EY139">
        <v>371.53967741935469</v>
      </c>
      <c r="EZ139">
        <v>19.545806451612901</v>
      </c>
      <c r="FA139">
        <v>0</v>
      </c>
      <c r="FB139">
        <v>299.59999990463263</v>
      </c>
      <c r="FC139">
        <v>0</v>
      </c>
      <c r="FD139">
        <v>2280.5042307692311</v>
      </c>
      <c r="FE139">
        <v>-0.26769232444488961</v>
      </c>
      <c r="FF139">
        <v>7.7528204638179341</v>
      </c>
      <c r="FG139">
        <v>4988.0919230769232</v>
      </c>
      <c r="FH139">
        <v>15</v>
      </c>
      <c r="FI139">
        <v>1717121852.5999999</v>
      </c>
      <c r="FJ139" t="s">
        <v>918</v>
      </c>
      <c r="FK139">
        <v>1717121852.0999999</v>
      </c>
      <c r="FL139">
        <v>1717121852.5999999</v>
      </c>
      <c r="FM139">
        <v>124</v>
      </c>
      <c r="FN139">
        <v>-2.9000000000000001E-2</v>
      </c>
      <c r="FO139">
        <v>2E-3</v>
      </c>
      <c r="FP139">
        <v>0.45600000000000002</v>
      </c>
      <c r="FQ139">
        <v>1.2E-2</v>
      </c>
      <c r="FR139">
        <v>420</v>
      </c>
      <c r="FS139">
        <v>16</v>
      </c>
      <c r="FT139">
        <v>0.15</v>
      </c>
      <c r="FU139">
        <v>0.05</v>
      </c>
      <c r="FV139">
        <v>-10.277604878048781</v>
      </c>
      <c r="FW139">
        <v>3.7475958188141249E-2</v>
      </c>
      <c r="FX139">
        <v>1.939237908170471E-2</v>
      </c>
      <c r="FY139">
        <v>1</v>
      </c>
      <c r="FZ139">
        <v>409.43622428859362</v>
      </c>
      <c r="GA139">
        <v>4.3114578539778049E-2</v>
      </c>
      <c r="GB139">
        <v>6.8102127095583413E-3</v>
      </c>
      <c r="GC139">
        <v>1</v>
      </c>
      <c r="GD139">
        <v>1.301223902439024</v>
      </c>
      <c r="GE139">
        <v>-7.09505226480589E-3</v>
      </c>
      <c r="GF139">
        <v>1.4480363121184339E-3</v>
      </c>
      <c r="GG139">
        <v>1</v>
      </c>
      <c r="GH139">
        <v>3</v>
      </c>
      <c r="GI139">
        <v>3</v>
      </c>
      <c r="GJ139" t="s">
        <v>433</v>
      </c>
      <c r="GK139">
        <v>2.9918</v>
      </c>
      <c r="GL139">
        <v>2.7465999999999999</v>
      </c>
      <c r="GM139">
        <v>9.17959E-2</v>
      </c>
      <c r="GN139">
        <v>9.3561800000000001E-2</v>
      </c>
      <c r="GO139">
        <v>9.3538800000000005E-2</v>
      </c>
      <c r="GP139">
        <v>8.8208400000000006E-2</v>
      </c>
      <c r="GQ139">
        <v>27132.5</v>
      </c>
      <c r="GR139">
        <v>24348.3</v>
      </c>
      <c r="GS139">
        <v>30106.7</v>
      </c>
      <c r="GT139">
        <v>27625.200000000001</v>
      </c>
      <c r="GU139">
        <v>35936</v>
      </c>
      <c r="GV139">
        <v>35150.1</v>
      </c>
      <c r="GW139">
        <v>42735.199999999997</v>
      </c>
      <c r="GX139">
        <v>41414.6</v>
      </c>
      <c r="GY139">
        <v>1.7799700000000001</v>
      </c>
      <c r="GZ139">
        <v>1.9283999999999999</v>
      </c>
      <c r="HA139">
        <v>5.14984E-2</v>
      </c>
      <c r="HB139">
        <v>0</v>
      </c>
      <c r="HC139">
        <v>22.414200000000001</v>
      </c>
      <c r="HD139">
        <v>999.9</v>
      </c>
      <c r="HE139">
        <v>55.5</v>
      </c>
      <c r="HF139">
        <v>26.9</v>
      </c>
      <c r="HG139">
        <v>19.619399999999999</v>
      </c>
      <c r="HH139">
        <v>60.686700000000002</v>
      </c>
      <c r="HI139">
        <v>11.1699</v>
      </c>
      <c r="HJ139">
        <v>1</v>
      </c>
      <c r="HK139">
        <v>-4.6783499999999999E-2</v>
      </c>
      <c r="HL139">
        <v>0.63641099999999995</v>
      </c>
      <c r="HM139">
        <v>20.357500000000002</v>
      </c>
      <c r="HN139">
        <v>5.2214799999999997</v>
      </c>
      <c r="HO139">
        <v>12.009499999999999</v>
      </c>
      <c r="HP139">
        <v>4.9737999999999998</v>
      </c>
      <c r="HQ139">
        <v>3.2919800000000001</v>
      </c>
      <c r="HR139">
        <v>9999</v>
      </c>
      <c r="HS139">
        <v>9999</v>
      </c>
      <c r="HT139">
        <v>9999</v>
      </c>
      <c r="HU139">
        <v>999.9</v>
      </c>
      <c r="HV139">
        <v>1.8678300000000001</v>
      </c>
      <c r="HW139">
        <v>1.8591299999999999</v>
      </c>
      <c r="HX139">
        <v>1.8583700000000001</v>
      </c>
      <c r="HY139">
        <v>1.8605</v>
      </c>
      <c r="HZ139">
        <v>1.8647800000000001</v>
      </c>
      <c r="IA139">
        <v>1.86432</v>
      </c>
      <c r="IB139">
        <v>1.86656</v>
      </c>
      <c r="IC139">
        <v>1.8635600000000001</v>
      </c>
      <c r="ID139">
        <v>5</v>
      </c>
      <c r="IE139">
        <v>0</v>
      </c>
      <c r="IF139">
        <v>0</v>
      </c>
      <c r="IG139">
        <v>0</v>
      </c>
      <c r="IH139" t="s">
        <v>434</v>
      </c>
      <c r="II139" t="s">
        <v>435</v>
      </c>
      <c r="IJ139" t="s">
        <v>436</v>
      </c>
      <c r="IK139" t="s">
        <v>436</v>
      </c>
      <c r="IL139" t="s">
        <v>436</v>
      </c>
      <c r="IM139" t="s">
        <v>436</v>
      </c>
      <c r="IN139">
        <v>0</v>
      </c>
      <c r="IO139">
        <v>100</v>
      </c>
      <c r="IP139">
        <v>100</v>
      </c>
      <c r="IQ139">
        <v>0.45600000000000002</v>
      </c>
      <c r="IR139">
        <v>1.2E-2</v>
      </c>
      <c r="IS139">
        <v>0.48466666666666919</v>
      </c>
      <c r="IT139">
        <v>0</v>
      </c>
      <c r="IU139">
        <v>0</v>
      </c>
      <c r="IV139">
        <v>0</v>
      </c>
      <c r="IW139">
        <v>1.053999999999888E-2</v>
      </c>
      <c r="IX139">
        <v>0</v>
      </c>
      <c r="IY139">
        <v>0</v>
      </c>
      <c r="IZ139">
        <v>0</v>
      </c>
      <c r="JA139">
        <v>-1</v>
      </c>
      <c r="JB139">
        <v>-1</v>
      </c>
      <c r="JC139">
        <v>-1</v>
      </c>
      <c r="JD139">
        <v>-1</v>
      </c>
      <c r="JE139">
        <v>4.5999999999999996</v>
      </c>
      <c r="JF139">
        <v>4.5999999999999996</v>
      </c>
      <c r="JG139">
        <v>0.155029</v>
      </c>
      <c r="JH139">
        <v>4.99756</v>
      </c>
      <c r="JI139">
        <v>1.4477500000000001</v>
      </c>
      <c r="JJ139">
        <v>2.3156699999999999</v>
      </c>
      <c r="JK139">
        <v>1.3964799999999999</v>
      </c>
      <c r="JL139">
        <v>2.52563</v>
      </c>
      <c r="JM139">
        <v>32.156399999999998</v>
      </c>
      <c r="JN139">
        <v>24.262599999999999</v>
      </c>
      <c r="JO139">
        <v>2</v>
      </c>
      <c r="JP139">
        <v>363.798</v>
      </c>
      <c r="JQ139">
        <v>501.57799999999997</v>
      </c>
      <c r="JR139">
        <v>21.9999</v>
      </c>
      <c r="JS139">
        <v>26.3931</v>
      </c>
      <c r="JT139">
        <v>30.0001</v>
      </c>
      <c r="JU139">
        <v>26.622199999999999</v>
      </c>
      <c r="JV139">
        <v>26.6477</v>
      </c>
      <c r="JW139">
        <v>-1</v>
      </c>
      <c r="JX139">
        <v>23.235299999999999</v>
      </c>
      <c r="JY139">
        <v>71.277299999999997</v>
      </c>
      <c r="JZ139">
        <v>22</v>
      </c>
      <c r="KA139">
        <v>400</v>
      </c>
      <c r="KB139">
        <v>16.1159</v>
      </c>
      <c r="KC139">
        <v>100.98</v>
      </c>
      <c r="KD139">
        <v>100.622</v>
      </c>
    </row>
    <row r="140" spans="1:290" x14ac:dyDescent="0.35">
      <c r="A140">
        <v>122</v>
      </c>
      <c r="B140">
        <v>1717122430.5</v>
      </c>
      <c r="C140">
        <v>39600.5</v>
      </c>
      <c r="D140" t="s">
        <v>919</v>
      </c>
      <c r="E140" t="s">
        <v>920</v>
      </c>
      <c r="F140">
        <v>15</v>
      </c>
      <c r="G140">
        <v>1717122422.5</v>
      </c>
      <c r="H140">
        <f t="shared" si="50"/>
        <v>1.0808405021894224E-3</v>
      </c>
      <c r="I140">
        <f t="shared" si="51"/>
        <v>1.0808405021894225</v>
      </c>
      <c r="J140">
        <f t="shared" si="52"/>
        <v>8.0679673195054562</v>
      </c>
      <c r="K140">
        <f t="shared" si="53"/>
        <v>410.45209677419359</v>
      </c>
      <c r="L140">
        <f t="shared" si="54"/>
        <v>259.55590657212804</v>
      </c>
      <c r="M140">
        <f t="shared" si="55"/>
        <v>26.149252419216225</v>
      </c>
      <c r="N140">
        <f t="shared" si="56"/>
        <v>41.351459214673483</v>
      </c>
      <c r="O140">
        <f t="shared" si="57"/>
        <v>9.0695610736361731E-2</v>
      </c>
      <c r="P140">
        <f t="shared" si="58"/>
        <v>2.9424725164025456</v>
      </c>
      <c r="Q140">
        <f t="shared" si="59"/>
        <v>8.9170728297650353E-2</v>
      </c>
      <c r="R140">
        <f t="shared" si="60"/>
        <v>5.5866574242998672E-2</v>
      </c>
      <c r="S140">
        <f t="shared" si="61"/>
        <v>77.172527586615985</v>
      </c>
      <c r="T140">
        <f t="shared" si="62"/>
        <v>23.74238838719393</v>
      </c>
      <c r="U140">
        <f t="shared" si="63"/>
        <v>23.74238838719393</v>
      </c>
      <c r="V140">
        <f t="shared" si="64"/>
        <v>2.9489404465883133</v>
      </c>
      <c r="W140">
        <f t="shared" si="65"/>
        <v>60.183664179732489</v>
      </c>
      <c r="X140">
        <f t="shared" si="66"/>
        <v>1.7563104880519795</v>
      </c>
      <c r="Y140">
        <f t="shared" si="67"/>
        <v>2.9182511766098758</v>
      </c>
      <c r="Z140">
        <f t="shared" si="68"/>
        <v>1.1926299585363338</v>
      </c>
      <c r="AA140">
        <f t="shared" si="69"/>
        <v>-47.665066146553528</v>
      </c>
      <c r="AB140">
        <f t="shared" si="70"/>
        <v>-27.555030956645357</v>
      </c>
      <c r="AC140">
        <f t="shared" si="71"/>
        <v>-1.9541464710722056</v>
      </c>
      <c r="AD140">
        <f t="shared" si="72"/>
        <v>-1.7159876551069431E-3</v>
      </c>
      <c r="AE140">
        <f t="shared" si="73"/>
        <v>8.0391215992453233</v>
      </c>
      <c r="AF140">
        <f t="shared" si="74"/>
        <v>1.0817520375275678</v>
      </c>
      <c r="AG140">
        <f t="shared" si="75"/>
        <v>8.0679673195054562</v>
      </c>
      <c r="AH140">
        <v>427.55315598751781</v>
      </c>
      <c r="AI140">
        <v>417.71778181818189</v>
      </c>
      <c r="AJ140">
        <v>2.2060247461401921E-5</v>
      </c>
      <c r="AK140">
        <v>67.053104809870035</v>
      </c>
      <c r="AL140">
        <f t="shared" si="76"/>
        <v>1.0808405021894225</v>
      </c>
      <c r="AM140">
        <v>16.15963873684974</v>
      </c>
      <c r="AN140">
        <v>17.4333387878788</v>
      </c>
      <c r="AO140">
        <v>1.4480475889109071E-6</v>
      </c>
      <c r="AP140">
        <v>78.155163337132478</v>
      </c>
      <c r="AQ140">
        <v>116</v>
      </c>
      <c r="AR140">
        <v>23</v>
      </c>
      <c r="AS140">
        <f t="shared" si="77"/>
        <v>1</v>
      </c>
      <c r="AT140">
        <f t="shared" si="78"/>
        <v>0</v>
      </c>
      <c r="AU140">
        <f t="shared" si="79"/>
        <v>53881.966052686214</v>
      </c>
      <c r="AV140" t="s">
        <v>476</v>
      </c>
      <c r="AW140">
        <v>10253.9</v>
      </c>
      <c r="AX140">
        <v>1242.208461538462</v>
      </c>
      <c r="AY140">
        <v>6166.32</v>
      </c>
      <c r="AZ140">
        <f t="shared" si="80"/>
        <v>0.79854946523397063</v>
      </c>
      <c r="BA140">
        <v>-1.9353733883053861</v>
      </c>
      <c r="BB140" t="s">
        <v>921</v>
      </c>
      <c r="BC140">
        <v>10265.4</v>
      </c>
      <c r="BD140">
        <v>2274.934999999999</v>
      </c>
      <c r="BE140">
        <v>3485.26</v>
      </c>
      <c r="BF140">
        <f t="shared" si="81"/>
        <v>0.34726964415854233</v>
      </c>
      <c r="BG140">
        <v>0.5</v>
      </c>
      <c r="BH140">
        <f t="shared" si="82"/>
        <v>336.58201008363051</v>
      </c>
      <c r="BI140">
        <f t="shared" si="83"/>
        <v>8.0679673195054562</v>
      </c>
      <c r="BJ140">
        <f t="shared" si="84"/>
        <v>58.442357435954634</v>
      </c>
      <c r="BK140">
        <f t="shared" si="85"/>
        <v>2.9720366532142682E-2</v>
      </c>
      <c r="BL140">
        <f t="shared" si="86"/>
        <v>0.76925681297808468</v>
      </c>
      <c r="BM140">
        <f t="shared" si="87"/>
        <v>1075.5357082586927</v>
      </c>
      <c r="BN140" t="s">
        <v>431</v>
      </c>
      <c r="BO140">
        <v>0</v>
      </c>
      <c r="BP140">
        <f t="shared" si="88"/>
        <v>1075.5357082586927</v>
      </c>
      <c r="BQ140">
        <f t="shared" si="89"/>
        <v>0.69140445526052785</v>
      </c>
      <c r="BR140">
        <f t="shared" si="90"/>
        <v>0.50226700380125222</v>
      </c>
      <c r="BS140">
        <f t="shared" si="91"/>
        <v>0.52664969606931444</v>
      </c>
      <c r="BT140">
        <f t="shared" si="92"/>
        <v>0.53958858244966479</v>
      </c>
      <c r="BU140">
        <f t="shared" si="93"/>
        <v>0.54447588748926978</v>
      </c>
      <c r="BV140">
        <f t="shared" si="94"/>
        <v>0.23746001431616795</v>
      </c>
      <c r="BW140">
        <f t="shared" si="95"/>
        <v>0.76253998568383208</v>
      </c>
      <c r="DF140">
        <f t="shared" si="96"/>
        <v>399.99429032258058</v>
      </c>
      <c r="DG140">
        <f t="shared" si="97"/>
        <v>336.58201008363051</v>
      </c>
      <c r="DH140">
        <f t="shared" si="98"/>
        <v>0.8414670364724196</v>
      </c>
      <c r="DI140">
        <f t="shared" si="99"/>
        <v>0.19293407294483927</v>
      </c>
      <c r="DJ140">
        <v>1717122422.5</v>
      </c>
      <c r="DK140">
        <v>410.45209677419359</v>
      </c>
      <c r="DL140">
        <v>420.62635483870969</v>
      </c>
      <c r="DM140">
        <v>17.433032258064522</v>
      </c>
      <c r="DN140">
        <v>16.15824838709678</v>
      </c>
      <c r="DO140">
        <v>409.94109677419362</v>
      </c>
      <c r="DP140">
        <v>17.42003225806452</v>
      </c>
      <c r="DQ140">
        <v>500.27012903225813</v>
      </c>
      <c r="DR140">
        <v>100.6462258064516</v>
      </c>
      <c r="DS140">
        <v>9.9901548387096778E-2</v>
      </c>
      <c r="DT140">
        <v>23.568687096774202</v>
      </c>
      <c r="DU140">
        <v>23.268632258064521</v>
      </c>
      <c r="DV140">
        <v>999.90000000000032</v>
      </c>
      <c r="DW140">
        <v>0</v>
      </c>
      <c r="DX140">
        <v>0</v>
      </c>
      <c r="DY140">
        <v>10009.17032258065</v>
      </c>
      <c r="DZ140">
        <v>0</v>
      </c>
      <c r="EA140">
        <v>0.26304745161290333</v>
      </c>
      <c r="EB140">
        <v>-10.22912903225807</v>
      </c>
      <c r="EC140">
        <v>417.67832258064522</v>
      </c>
      <c r="ED140">
        <v>427.53445161290318</v>
      </c>
      <c r="EE140">
        <v>1.2742277419354839</v>
      </c>
      <c r="EF140">
        <v>420.62635483870969</v>
      </c>
      <c r="EG140">
        <v>16.15824838709678</v>
      </c>
      <c r="EH140">
        <v>1.754515161290322</v>
      </c>
      <c r="EI140">
        <v>1.626268387096774</v>
      </c>
      <c r="EJ140">
        <v>15.387341935483869</v>
      </c>
      <c r="EK140">
        <v>14.20998064516129</v>
      </c>
      <c r="EL140">
        <v>399.99429032258058</v>
      </c>
      <c r="EM140">
        <v>0.9499795806451613</v>
      </c>
      <c r="EN140">
        <v>5.002050322580643E-2</v>
      </c>
      <c r="EO140">
        <v>0</v>
      </c>
      <c r="EP140">
        <v>2274.947419354839</v>
      </c>
      <c r="EQ140">
        <v>8.8681199999999976</v>
      </c>
      <c r="ER140">
        <v>4962.1806451612883</v>
      </c>
      <c r="ES140">
        <v>3375.3319354838718</v>
      </c>
      <c r="ET140">
        <v>35.467483870967733</v>
      </c>
      <c r="EU140">
        <v>37.75</v>
      </c>
      <c r="EV140">
        <v>36.608741935483863</v>
      </c>
      <c r="EW140">
        <v>37.875</v>
      </c>
      <c r="EX140">
        <v>38.061999999999983</v>
      </c>
      <c r="EY140">
        <v>371.56193548387108</v>
      </c>
      <c r="EZ140">
        <v>19.559999999999992</v>
      </c>
      <c r="FA140">
        <v>0</v>
      </c>
      <c r="FB140">
        <v>599.40000009536743</v>
      </c>
      <c r="FC140">
        <v>0</v>
      </c>
      <c r="FD140">
        <v>2274.934999999999</v>
      </c>
      <c r="FE140">
        <v>-2.5781196558927548</v>
      </c>
      <c r="FF140">
        <v>-4.5705982630657038</v>
      </c>
      <c r="FG140">
        <v>4962.2265384615384</v>
      </c>
      <c r="FH140">
        <v>15</v>
      </c>
      <c r="FI140">
        <v>1717122456.5</v>
      </c>
      <c r="FJ140" t="s">
        <v>922</v>
      </c>
      <c r="FK140">
        <v>1717122447.5</v>
      </c>
      <c r="FL140">
        <v>1717122456.5</v>
      </c>
      <c r="FM140">
        <v>125</v>
      </c>
      <c r="FN140">
        <v>5.5E-2</v>
      </c>
      <c r="FO140">
        <v>0</v>
      </c>
      <c r="FP140">
        <v>0.51100000000000001</v>
      </c>
      <c r="FQ140">
        <v>1.2999999999999999E-2</v>
      </c>
      <c r="FR140">
        <v>421</v>
      </c>
      <c r="FS140">
        <v>16</v>
      </c>
      <c r="FT140">
        <v>0.09</v>
      </c>
      <c r="FU140">
        <v>0.08</v>
      </c>
      <c r="FV140">
        <v>-10.22884</v>
      </c>
      <c r="FW140">
        <v>2.9299812382738578E-2</v>
      </c>
      <c r="FX140">
        <v>1.301026133480805E-2</v>
      </c>
      <c r="FY140">
        <v>1</v>
      </c>
      <c r="FZ140">
        <v>410.39308778469888</v>
      </c>
      <c r="GA140">
        <v>0.2388872074957154</v>
      </c>
      <c r="GB140">
        <v>1.9146900586774731E-2</v>
      </c>
      <c r="GC140">
        <v>1</v>
      </c>
      <c r="GD140">
        <v>1.27477975</v>
      </c>
      <c r="GE140">
        <v>-1.278878048780945E-2</v>
      </c>
      <c r="GF140">
        <v>1.4534983445122871E-3</v>
      </c>
      <c r="GG140">
        <v>1</v>
      </c>
      <c r="GH140">
        <v>3</v>
      </c>
      <c r="GI140">
        <v>3</v>
      </c>
      <c r="GJ140" t="s">
        <v>433</v>
      </c>
      <c r="GK140">
        <v>2.9917699999999998</v>
      </c>
      <c r="GL140">
        <v>2.7466400000000002</v>
      </c>
      <c r="GM140">
        <v>9.1953400000000005E-2</v>
      </c>
      <c r="GN140">
        <v>9.3700400000000003E-2</v>
      </c>
      <c r="GO140">
        <v>9.3540899999999996E-2</v>
      </c>
      <c r="GP140">
        <v>8.8324E-2</v>
      </c>
      <c r="GQ140">
        <v>27126.2</v>
      </c>
      <c r="GR140">
        <v>24343.599999999999</v>
      </c>
      <c r="GS140">
        <v>30105</v>
      </c>
      <c r="GT140">
        <v>27624.2</v>
      </c>
      <c r="GU140">
        <v>35934.1</v>
      </c>
      <c r="GV140">
        <v>35144.800000000003</v>
      </c>
      <c r="GW140">
        <v>42733</v>
      </c>
      <c r="GX140">
        <v>41413.800000000003</v>
      </c>
      <c r="GY140">
        <v>1.77935</v>
      </c>
      <c r="GZ140">
        <v>1.9278500000000001</v>
      </c>
      <c r="HA140">
        <v>5.1841100000000001E-2</v>
      </c>
      <c r="HB140">
        <v>0</v>
      </c>
      <c r="HC140">
        <v>22.417999999999999</v>
      </c>
      <c r="HD140">
        <v>999.9</v>
      </c>
      <c r="HE140">
        <v>55.5</v>
      </c>
      <c r="HF140">
        <v>26.9</v>
      </c>
      <c r="HG140">
        <v>19.622</v>
      </c>
      <c r="HH140">
        <v>60.686599999999999</v>
      </c>
      <c r="HI140">
        <v>11.133800000000001</v>
      </c>
      <c r="HJ140">
        <v>1</v>
      </c>
      <c r="HK140">
        <v>-4.43191E-2</v>
      </c>
      <c r="HL140">
        <v>0.665686</v>
      </c>
      <c r="HM140">
        <v>20.355599999999999</v>
      </c>
      <c r="HN140">
        <v>5.2210299999999998</v>
      </c>
      <c r="HO140">
        <v>12.008800000000001</v>
      </c>
      <c r="HP140">
        <v>4.9737499999999999</v>
      </c>
      <c r="HQ140">
        <v>3.2917999999999998</v>
      </c>
      <c r="HR140">
        <v>9999</v>
      </c>
      <c r="HS140">
        <v>9999</v>
      </c>
      <c r="HT140">
        <v>9999</v>
      </c>
      <c r="HU140">
        <v>999.9</v>
      </c>
      <c r="HV140">
        <v>1.8678300000000001</v>
      </c>
      <c r="HW140">
        <v>1.8591200000000001</v>
      </c>
      <c r="HX140">
        <v>1.8583700000000001</v>
      </c>
      <c r="HY140">
        <v>1.86049</v>
      </c>
      <c r="HZ140">
        <v>1.8647800000000001</v>
      </c>
      <c r="IA140">
        <v>1.86432</v>
      </c>
      <c r="IB140">
        <v>1.86652</v>
      </c>
      <c r="IC140">
        <v>1.86351</v>
      </c>
      <c r="ID140">
        <v>5</v>
      </c>
      <c r="IE140">
        <v>0</v>
      </c>
      <c r="IF140">
        <v>0</v>
      </c>
      <c r="IG140">
        <v>0</v>
      </c>
      <c r="IH140" t="s">
        <v>434</v>
      </c>
      <c r="II140" t="s">
        <v>435</v>
      </c>
      <c r="IJ140" t="s">
        <v>436</v>
      </c>
      <c r="IK140" t="s">
        <v>436</v>
      </c>
      <c r="IL140" t="s">
        <v>436</v>
      </c>
      <c r="IM140" t="s">
        <v>436</v>
      </c>
      <c r="IN140">
        <v>0</v>
      </c>
      <c r="IO140">
        <v>100</v>
      </c>
      <c r="IP140">
        <v>100</v>
      </c>
      <c r="IQ140">
        <v>0.51100000000000001</v>
      </c>
      <c r="IR140">
        <v>1.2999999999999999E-2</v>
      </c>
      <c r="IS140">
        <v>0.45614285714276548</v>
      </c>
      <c r="IT140">
        <v>0</v>
      </c>
      <c r="IU140">
        <v>0</v>
      </c>
      <c r="IV140">
        <v>0</v>
      </c>
      <c r="IW140">
        <v>1.245499999999922E-2</v>
      </c>
      <c r="IX140">
        <v>0</v>
      </c>
      <c r="IY140">
        <v>0</v>
      </c>
      <c r="IZ140">
        <v>0</v>
      </c>
      <c r="JA140">
        <v>-1</v>
      </c>
      <c r="JB140">
        <v>-1</v>
      </c>
      <c r="JC140">
        <v>-1</v>
      </c>
      <c r="JD140">
        <v>-1</v>
      </c>
      <c r="JE140">
        <v>9.6</v>
      </c>
      <c r="JF140">
        <v>9.6</v>
      </c>
      <c r="JG140">
        <v>0.153809</v>
      </c>
      <c r="JH140">
        <v>4.99756</v>
      </c>
      <c r="JI140">
        <v>1.4489700000000001</v>
      </c>
      <c r="JJ140">
        <v>2.3156699999999999</v>
      </c>
      <c r="JK140">
        <v>1.3964799999999999</v>
      </c>
      <c r="JL140">
        <v>2.5354000000000001</v>
      </c>
      <c r="JM140">
        <v>32.156399999999998</v>
      </c>
      <c r="JN140">
        <v>24.262599999999999</v>
      </c>
      <c r="JO140">
        <v>2</v>
      </c>
      <c r="JP140">
        <v>363.69200000000001</v>
      </c>
      <c r="JQ140">
        <v>501.5</v>
      </c>
      <c r="JR140">
        <v>21.9999</v>
      </c>
      <c r="JS140">
        <v>26.424299999999999</v>
      </c>
      <c r="JT140">
        <v>30.0001</v>
      </c>
      <c r="JU140">
        <v>26.655999999999999</v>
      </c>
      <c r="JV140">
        <v>26.6814</v>
      </c>
      <c r="JW140">
        <v>-1</v>
      </c>
      <c r="JX140">
        <v>23.116700000000002</v>
      </c>
      <c r="JY140">
        <v>71.303200000000004</v>
      </c>
      <c r="JZ140">
        <v>22</v>
      </c>
      <c r="KA140">
        <v>400</v>
      </c>
      <c r="KB140">
        <v>16.1416</v>
      </c>
      <c r="KC140">
        <v>100.97499999999999</v>
      </c>
      <c r="KD140">
        <v>100.62</v>
      </c>
    </row>
    <row r="141" spans="1:290" x14ac:dyDescent="0.35">
      <c r="A141">
        <v>123</v>
      </c>
      <c r="B141">
        <v>1717122730.5</v>
      </c>
      <c r="C141">
        <v>39900.5</v>
      </c>
      <c r="D141" t="s">
        <v>923</v>
      </c>
      <c r="E141" t="s">
        <v>924</v>
      </c>
      <c r="F141">
        <v>15</v>
      </c>
      <c r="G141">
        <v>1717122722.5</v>
      </c>
      <c r="H141">
        <f t="shared" si="50"/>
        <v>1.0852871465920184E-3</v>
      </c>
      <c r="I141">
        <f t="shared" si="51"/>
        <v>1.0852871465920184</v>
      </c>
      <c r="J141">
        <f t="shared" si="52"/>
        <v>7.9592184152970091</v>
      </c>
      <c r="K141">
        <f t="shared" si="53"/>
        <v>410.81958064516118</v>
      </c>
      <c r="L141">
        <f t="shared" si="54"/>
        <v>261.29901485646241</v>
      </c>
      <c r="M141">
        <f t="shared" si="55"/>
        <v>26.324504522048034</v>
      </c>
      <c r="N141">
        <f t="shared" si="56"/>
        <v>41.387916882810082</v>
      </c>
      <c r="O141">
        <f t="shared" si="57"/>
        <v>9.0373964217527691E-2</v>
      </c>
      <c r="P141">
        <f t="shared" si="58"/>
        <v>2.9408981480102132</v>
      </c>
      <c r="Q141">
        <f t="shared" si="59"/>
        <v>8.8858985125538192E-2</v>
      </c>
      <c r="R141">
        <f t="shared" si="60"/>
        <v>5.5670865126353442E-2</v>
      </c>
      <c r="S141">
        <f t="shared" si="61"/>
        <v>77.177498866353787</v>
      </c>
      <c r="T141">
        <f t="shared" si="62"/>
        <v>23.793549973716711</v>
      </c>
      <c r="U141">
        <f t="shared" si="63"/>
        <v>23.793549973716711</v>
      </c>
      <c r="V141">
        <f t="shared" si="64"/>
        <v>2.9580332310286259</v>
      </c>
      <c r="W141">
        <f t="shared" si="65"/>
        <v>59.996612286845917</v>
      </c>
      <c r="X141">
        <f t="shared" si="66"/>
        <v>1.7563680870340093</v>
      </c>
      <c r="Y141">
        <f t="shared" si="67"/>
        <v>2.9274454341467675</v>
      </c>
      <c r="Z141">
        <f t="shared" si="68"/>
        <v>1.2016651439946167</v>
      </c>
      <c r="AA141">
        <f t="shared" si="69"/>
        <v>-47.86116316470801</v>
      </c>
      <c r="AB141">
        <f t="shared" si="70"/>
        <v>-27.374624604059829</v>
      </c>
      <c r="AC141">
        <f t="shared" si="71"/>
        <v>-1.9434070958314027</v>
      </c>
      <c r="AD141">
        <f t="shared" si="72"/>
        <v>-1.6959982454558542E-3</v>
      </c>
      <c r="AE141">
        <f t="shared" si="73"/>
        <v>8.0146610667722964</v>
      </c>
      <c r="AF141">
        <f t="shared" si="74"/>
        <v>1.0870646102124557</v>
      </c>
      <c r="AG141">
        <f t="shared" si="75"/>
        <v>7.9592184152970091</v>
      </c>
      <c r="AH141">
        <v>427.89283155748802</v>
      </c>
      <c r="AI141">
        <v>418.18897575757569</v>
      </c>
      <c r="AJ141">
        <v>2.6645202685537342E-4</v>
      </c>
      <c r="AK141">
        <v>67.059841662854382</v>
      </c>
      <c r="AL141">
        <f t="shared" si="76"/>
        <v>1.0852871465920184</v>
      </c>
      <c r="AM141">
        <v>16.146993598470299</v>
      </c>
      <c r="AN141">
        <v>17.42600181818182</v>
      </c>
      <c r="AO141">
        <v>-1.251345567469037E-5</v>
      </c>
      <c r="AP141">
        <v>78.116243403619706</v>
      </c>
      <c r="AQ141">
        <v>116</v>
      </c>
      <c r="AR141">
        <v>23</v>
      </c>
      <c r="AS141">
        <f t="shared" si="77"/>
        <v>1</v>
      </c>
      <c r="AT141">
        <f t="shared" si="78"/>
        <v>0</v>
      </c>
      <c r="AU141">
        <f t="shared" si="79"/>
        <v>53826.203580569068</v>
      </c>
      <c r="AV141" t="s">
        <v>476</v>
      </c>
      <c r="AW141">
        <v>10253.9</v>
      </c>
      <c r="AX141">
        <v>1242.208461538462</v>
      </c>
      <c r="AY141">
        <v>6166.32</v>
      </c>
      <c r="AZ141">
        <f t="shared" si="80"/>
        <v>0.79854946523397063</v>
      </c>
      <c r="BA141">
        <v>-1.9353733883053861</v>
      </c>
      <c r="BB141" t="s">
        <v>925</v>
      </c>
      <c r="BC141">
        <v>10259.799999999999</v>
      </c>
      <c r="BD141">
        <v>2278.4196000000002</v>
      </c>
      <c r="BE141">
        <v>3481.21</v>
      </c>
      <c r="BF141">
        <f t="shared" si="81"/>
        <v>0.34550929130963082</v>
      </c>
      <c r="BG141">
        <v>0.5</v>
      </c>
      <c r="BH141">
        <f t="shared" si="82"/>
        <v>336.60689378801561</v>
      </c>
      <c r="BI141">
        <f t="shared" si="83"/>
        <v>7.9592184152970091</v>
      </c>
      <c r="BJ141">
        <f t="shared" si="84"/>
        <v>58.15040466131672</v>
      </c>
      <c r="BK141">
        <f t="shared" si="85"/>
        <v>2.9395095543805757E-2</v>
      </c>
      <c r="BL141">
        <f t="shared" si="86"/>
        <v>0.77131514617044061</v>
      </c>
      <c r="BM141">
        <f t="shared" si="87"/>
        <v>1075.1497117332246</v>
      </c>
      <c r="BN141" t="s">
        <v>431</v>
      </c>
      <c r="BO141">
        <v>0</v>
      </c>
      <c r="BP141">
        <f t="shared" si="88"/>
        <v>1075.1497117332246</v>
      </c>
      <c r="BQ141">
        <f t="shared" si="89"/>
        <v>0.69115631871296923</v>
      </c>
      <c r="BR141">
        <f t="shared" si="90"/>
        <v>0.49990035821855466</v>
      </c>
      <c r="BS141">
        <f t="shared" si="91"/>
        <v>0.52740526204518523</v>
      </c>
      <c r="BT141">
        <f t="shared" si="92"/>
        <v>0.53719945222836285</v>
      </c>
      <c r="BU141">
        <f t="shared" si="93"/>
        <v>0.54529837088924282</v>
      </c>
      <c r="BV141">
        <f t="shared" si="94"/>
        <v>0.23589497124849818</v>
      </c>
      <c r="BW141">
        <f t="shared" si="95"/>
        <v>0.76410502875150188</v>
      </c>
      <c r="DF141">
        <f t="shared" si="96"/>
        <v>400.02435483870971</v>
      </c>
      <c r="DG141">
        <f t="shared" si="97"/>
        <v>336.60689378801561</v>
      </c>
      <c r="DH141">
        <f t="shared" si="98"/>
        <v>0.84146600004826189</v>
      </c>
      <c r="DI141">
        <f t="shared" si="99"/>
        <v>0.19293200009652373</v>
      </c>
      <c r="DJ141">
        <v>1717122722.5</v>
      </c>
      <c r="DK141">
        <v>410.81958064516118</v>
      </c>
      <c r="DL141">
        <v>420.9673548387097</v>
      </c>
      <c r="DM141">
        <v>17.43384193548388</v>
      </c>
      <c r="DN141">
        <v>16.152829032258069</v>
      </c>
      <c r="DO141">
        <v>410.34258064516132</v>
      </c>
      <c r="DP141">
        <v>17.422841935483881</v>
      </c>
      <c r="DQ141">
        <v>500.28203225806448</v>
      </c>
      <c r="DR141">
        <v>100.64474193548391</v>
      </c>
      <c r="DS141">
        <v>0.1000103419354839</v>
      </c>
      <c r="DT141">
        <v>23.620893548387102</v>
      </c>
      <c r="DU141">
        <v>23.285683870967748</v>
      </c>
      <c r="DV141">
        <v>999.90000000000032</v>
      </c>
      <c r="DW141">
        <v>0</v>
      </c>
      <c r="DX141">
        <v>0</v>
      </c>
      <c r="DY141">
        <v>10000.35838709678</v>
      </c>
      <c r="DZ141">
        <v>0</v>
      </c>
      <c r="EA141">
        <v>0.26845306451612899</v>
      </c>
      <c r="EB141">
        <v>-10.11388064516129</v>
      </c>
      <c r="EC141">
        <v>418.14416129032247</v>
      </c>
      <c r="ED141">
        <v>427.87877419354828</v>
      </c>
      <c r="EE141">
        <v>1.2828509677419351</v>
      </c>
      <c r="EF141">
        <v>420.9673548387097</v>
      </c>
      <c r="EG141">
        <v>16.152829032258069</v>
      </c>
      <c r="EH141">
        <v>1.75480935483871</v>
      </c>
      <c r="EI141">
        <v>1.625696774193548</v>
      </c>
      <c r="EJ141">
        <v>15.389954838709681</v>
      </c>
      <c r="EK141">
        <v>14.204564516129031</v>
      </c>
      <c r="EL141">
        <v>400.02435483870971</v>
      </c>
      <c r="EM141">
        <v>0.95002187096774182</v>
      </c>
      <c r="EN141">
        <v>4.9978254838709657E-2</v>
      </c>
      <c r="EO141">
        <v>0</v>
      </c>
      <c r="EP141">
        <v>2278.342580645161</v>
      </c>
      <c r="EQ141">
        <v>8.8681199999999976</v>
      </c>
      <c r="ER141">
        <v>4991.3506451612902</v>
      </c>
      <c r="ES141">
        <v>3375.6364516129038</v>
      </c>
      <c r="ET141">
        <v>36.75</v>
      </c>
      <c r="EU141">
        <v>39.519903225806438</v>
      </c>
      <c r="EV141">
        <v>37.965451612903209</v>
      </c>
      <c r="EW141">
        <v>40.675129032258063</v>
      </c>
      <c r="EX141">
        <v>39.608516129032253</v>
      </c>
      <c r="EY141">
        <v>371.60612903225802</v>
      </c>
      <c r="EZ141">
        <v>19.54774193548386</v>
      </c>
      <c r="FA141">
        <v>0</v>
      </c>
      <c r="FB141">
        <v>299.20000004768372</v>
      </c>
      <c r="FC141">
        <v>0</v>
      </c>
      <c r="FD141">
        <v>2278.4196000000002</v>
      </c>
      <c r="FE141">
        <v>3.5307692356589699</v>
      </c>
      <c r="FF141">
        <v>6.5399998845276084</v>
      </c>
      <c r="FG141">
        <v>4991.2088000000003</v>
      </c>
      <c r="FH141">
        <v>15</v>
      </c>
      <c r="FI141">
        <v>1717122751.5</v>
      </c>
      <c r="FJ141" t="s">
        <v>926</v>
      </c>
      <c r="FK141">
        <v>1717122751.5</v>
      </c>
      <c r="FL141">
        <v>1717122750.5</v>
      </c>
      <c r="FM141">
        <v>126</v>
      </c>
      <c r="FN141">
        <v>-3.4000000000000002E-2</v>
      </c>
      <c r="FO141">
        <v>-2E-3</v>
      </c>
      <c r="FP141">
        <v>0.47699999999999998</v>
      </c>
      <c r="FQ141">
        <v>1.0999999999999999E-2</v>
      </c>
      <c r="FR141">
        <v>421</v>
      </c>
      <c r="FS141">
        <v>16</v>
      </c>
      <c r="FT141">
        <v>0.09</v>
      </c>
      <c r="FU141">
        <v>0.06</v>
      </c>
      <c r="FV141">
        <v>-10.112987804878051</v>
      </c>
      <c r="FW141">
        <v>-4.6147735191648748E-2</v>
      </c>
      <c r="FX141">
        <v>1.952701936869379E-2</v>
      </c>
      <c r="FY141">
        <v>1</v>
      </c>
      <c r="FZ141">
        <v>410.84649109506699</v>
      </c>
      <c r="GA141">
        <v>0.23858519199321959</v>
      </c>
      <c r="GB141">
        <v>1.909407378025689E-2</v>
      </c>
      <c r="GC141">
        <v>1</v>
      </c>
      <c r="GD141">
        <v>1.278871707317073</v>
      </c>
      <c r="GE141">
        <v>6.1847038327524841E-2</v>
      </c>
      <c r="GF141">
        <v>8.2353994682797093E-3</v>
      </c>
      <c r="GG141">
        <v>1</v>
      </c>
      <c r="GH141">
        <v>3</v>
      </c>
      <c r="GI141">
        <v>3</v>
      </c>
      <c r="GJ141" t="s">
        <v>433</v>
      </c>
      <c r="GK141">
        <v>2.99146</v>
      </c>
      <c r="GL141">
        <v>2.7465899999999999</v>
      </c>
      <c r="GM141">
        <v>9.2019799999999999E-2</v>
      </c>
      <c r="GN141">
        <v>9.3756599999999995E-2</v>
      </c>
      <c r="GO141">
        <v>9.3507900000000005E-2</v>
      </c>
      <c r="GP141">
        <v>8.8273500000000005E-2</v>
      </c>
      <c r="GQ141">
        <v>27123.599999999999</v>
      </c>
      <c r="GR141">
        <v>24341.1</v>
      </c>
      <c r="GS141">
        <v>30104.400000000001</v>
      </c>
      <c r="GT141">
        <v>27623.1</v>
      </c>
      <c r="GU141">
        <v>35934.800000000003</v>
      </c>
      <c r="GV141">
        <v>35145.199999999997</v>
      </c>
      <c r="GW141">
        <v>42732.2</v>
      </c>
      <c r="GX141">
        <v>41411.9</v>
      </c>
      <c r="GY141">
        <v>1.77925</v>
      </c>
      <c r="GZ141">
        <v>1.92757</v>
      </c>
      <c r="HA141">
        <v>5.5290800000000001E-2</v>
      </c>
      <c r="HB141">
        <v>0</v>
      </c>
      <c r="HC141">
        <v>22.376100000000001</v>
      </c>
      <c r="HD141">
        <v>999.9</v>
      </c>
      <c r="HE141">
        <v>55.4</v>
      </c>
      <c r="HF141">
        <v>26.9</v>
      </c>
      <c r="HG141">
        <v>19.585999999999999</v>
      </c>
      <c r="HH141">
        <v>61.106699999999996</v>
      </c>
      <c r="HI141">
        <v>11.979200000000001</v>
      </c>
      <c r="HJ141">
        <v>1</v>
      </c>
      <c r="HK141">
        <v>-4.3582299999999997E-2</v>
      </c>
      <c r="HL141">
        <v>0.65580899999999998</v>
      </c>
      <c r="HM141">
        <v>20.355399999999999</v>
      </c>
      <c r="HN141">
        <v>5.2232799999999999</v>
      </c>
      <c r="HO141">
        <v>12.0098</v>
      </c>
      <c r="HP141">
        <v>4.9740000000000002</v>
      </c>
      <c r="HQ141">
        <v>3.2919999999999998</v>
      </c>
      <c r="HR141">
        <v>9999</v>
      </c>
      <c r="HS141">
        <v>9999</v>
      </c>
      <c r="HT141">
        <v>9999</v>
      </c>
      <c r="HU141">
        <v>999.9</v>
      </c>
      <c r="HV141">
        <v>1.8678300000000001</v>
      </c>
      <c r="HW141">
        <v>1.8591299999999999</v>
      </c>
      <c r="HX141">
        <v>1.8583700000000001</v>
      </c>
      <c r="HY141">
        <v>1.86049</v>
      </c>
      <c r="HZ141">
        <v>1.8647800000000001</v>
      </c>
      <c r="IA141">
        <v>1.86432</v>
      </c>
      <c r="IB141">
        <v>1.86653</v>
      </c>
      <c r="IC141">
        <v>1.8635200000000001</v>
      </c>
      <c r="ID141">
        <v>5</v>
      </c>
      <c r="IE141">
        <v>0</v>
      </c>
      <c r="IF141">
        <v>0</v>
      </c>
      <c r="IG141">
        <v>0</v>
      </c>
      <c r="IH141" t="s">
        <v>434</v>
      </c>
      <c r="II141" t="s">
        <v>435</v>
      </c>
      <c r="IJ141" t="s">
        <v>436</v>
      </c>
      <c r="IK141" t="s">
        <v>436</v>
      </c>
      <c r="IL141" t="s">
        <v>436</v>
      </c>
      <c r="IM141" t="s">
        <v>436</v>
      </c>
      <c r="IN141">
        <v>0</v>
      </c>
      <c r="IO141">
        <v>100</v>
      </c>
      <c r="IP141">
        <v>100</v>
      </c>
      <c r="IQ141">
        <v>0.47699999999999998</v>
      </c>
      <c r="IR141">
        <v>1.0999999999999999E-2</v>
      </c>
      <c r="IS141">
        <v>0.51084999999994807</v>
      </c>
      <c r="IT141">
        <v>0</v>
      </c>
      <c r="IU141">
        <v>0</v>
      </c>
      <c r="IV141">
        <v>0</v>
      </c>
      <c r="IW141">
        <v>1.284499999999866E-2</v>
      </c>
      <c r="IX141">
        <v>0</v>
      </c>
      <c r="IY141">
        <v>0</v>
      </c>
      <c r="IZ141">
        <v>0</v>
      </c>
      <c r="JA141">
        <v>-1</v>
      </c>
      <c r="JB141">
        <v>-1</v>
      </c>
      <c r="JC141">
        <v>-1</v>
      </c>
      <c r="JD141">
        <v>-1</v>
      </c>
      <c r="JE141">
        <v>4.7</v>
      </c>
      <c r="JF141">
        <v>4.5999999999999996</v>
      </c>
      <c r="JG141">
        <v>0.153809</v>
      </c>
      <c r="JH141">
        <v>4.99756</v>
      </c>
      <c r="JI141">
        <v>1.4477500000000001</v>
      </c>
      <c r="JJ141">
        <v>2.3156699999999999</v>
      </c>
      <c r="JK141">
        <v>1.3964799999999999</v>
      </c>
      <c r="JL141">
        <v>2.4279799999999998</v>
      </c>
      <c r="JM141">
        <v>32.178400000000003</v>
      </c>
      <c r="JN141">
        <v>24.253900000000002</v>
      </c>
      <c r="JO141">
        <v>2</v>
      </c>
      <c r="JP141">
        <v>363.71</v>
      </c>
      <c r="JQ141">
        <v>501.43200000000002</v>
      </c>
      <c r="JR141">
        <v>22.0001</v>
      </c>
      <c r="JS141">
        <v>26.433299999999999</v>
      </c>
      <c r="JT141">
        <v>30.0002</v>
      </c>
      <c r="JU141">
        <v>26.667300000000001</v>
      </c>
      <c r="JV141">
        <v>26.694900000000001</v>
      </c>
      <c r="JW141">
        <v>-1</v>
      </c>
      <c r="JX141">
        <v>23.097999999999999</v>
      </c>
      <c r="JY141">
        <v>70.914299999999997</v>
      </c>
      <c r="JZ141">
        <v>22</v>
      </c>
      <c r="KA141">
        <v>400</v>
      </c>
      <c r="KB141">
        <v>16.1325</v>
      </c>
      <c r="KC141">
        <v>100.973</v>
      </c>
      <c r="KD141">
        <v>100.61499999999999</v>
      </c>
    </row>
    <row r="142" spans="1:290" x14ac:dyDescent="0.35">
      <c r="A142">
        <v>124</v>
      </c>
      <c r="B142">
        <v>1717123030.5</v>
      </c>
      <c r="C142">
        <v>40200.5</v>
      </c>
      <c r="D142" t="s">
        <v>927</v>
      </c>
      <c r="E142" t="s">
        <v>928</v>
      </c>
      <c r="F142">
        <v>15</v>
      </c>
      <c r="G142">
        <v>1717123022.5</v>
      </c>
      <c r="H142">
        <f t="shared" si="50"/>
        <v>1.0666781774872262E-3</v>
      </c>
      <c r="I142">
        <f t="shared" si="51"/>
        <v>1.0666781774872263</v>
      </c>
      <c r="J142">
        <f t="shared" si="52"/>
        <v>7.9434961032697702</v>
      </c>
      <c r="K142">
        <f t="shared" si="53"/>
        <v>411.27683870967741</v>
      </c>
      <c r="L142">
        <f t="shared" si="54"/>
        <v>260.0072042348599</v>
      </c>
      <c r="M142">
        <f t="shared" si="55"/>
        <v>26.193447507663894</v>
      </c>
      <c r="N142">
        <f t="shared" si="56"/>
        <v>41.432537677413904</v>
      </c>
      <c r="O142">
        <f t="shared" si="57"/>
        <v>8.9070428654269812E-2</v>
      </c>
      <c r="P142">
        <f t="shared" si="58"/>
        <v>2.9397168793400965</v>
      </c>
      <c r="Q142">
        <f t="shared" si="59"/>
        <v>8.7597873228613177E-2</v>
      </c>
      <c r="R142">
        <f t="shared" si="60"/>
        <v>5.4878946140402833E-2</v>
      </c>
      <c r="S142">
        <f t="shared" si="61"/>
        <v>77.176167807090025</v>
      </c>
      <c r="T142">
        <f t="shared" si="62"/>
        <v>23.785559579777882</v>
      </c>
      <c r="U142">
        <f t="shared" si="63"/>
        <v>23.785559579777882</v>
      </c>
      <c r="V142">
        <f t="shared" si="64"/>
        <v>2.9566115105324347</v>
      </c>
      <c r="W142">
        <f t="shared" si="65"/>
        <v>60.119337358399072</v>
      </c>
      <c r="X142">
        <f t="shared" si="66"/>
        <v>1.7585952615157794</v>
      </c>
      <c r="Y142">
        <f t="shared" si="67"/>
        <v>2.9251740601064555</v>
      </c>
      <c r="Z142">
        <f t="shared" si="68"/>
        <v>1.1980162490166553</v>
      </c>
      <c r="AA142">
        <f t="shared" si="69"/>
        <v>-47.040507627186678</v>
      </c>
      <c r="AB142">
        <f t="shared" si="70"/>
        <v>-28.139176736832159</v>
      </c>
      <c r="AC142">
        <f t="shared" si="71"/>
        <v>-1.9982768045596873</v>
      </c>
      <c r="AD142">
        <f t="shared" si="72"/>
        <v>-1.7933614885059512E-3</v>
      </c>
      <c r="AE142">
        <f t="shared" si="73"/>
        <v>7.9631791654915318</v>
      </c>
      <c r="AF142">
        <f t="shared" si="74"/>
        <v>1.0671858055862879</v>
      </c>
      <c r="AG142">
        <f t="shared" si="75"/>
        <v>7.9434961032697702</v>
      </c>
      <c r="AH142">
        <v>428.29560807066758</v>
      </c>
      <c r="AI142">
        <v>418.61010909090902</v>
      </c>
      <c r="AJ142">
        <v>3.2260828325412198E-4</v>
      </c>
      <c r="AK142">
        <v>67.05950668915284</v>
      </c>
      <c r="AL142">
        <f t="shared" si="76"/>
        <v>1.0666781774872263</v>
      </c>
      <c r="AM142">
        <v>16.197260015260731</v>
      </c>
      <c r="AN142">
        <v>17.454209090909089</v>
      </c>
      <c r="AO142">
        <v>3.180950214649065E-6</v>
      </c>
      <c r="AP142">
        <v>78.114605407226463</v>
      </c>
      <c r="AQ142">
        <v>115</v>
      </c>
      <c r="AR142">
        <v>23</v>
      </c>
      <c r="AS142">
        <f t="shared" si="77"/>
        <v>1</v>
      </c>
      <c r="AT142">
        <f t="shared" si="78"/>
        <v>0</v>
      </c>
      <c r="AU142">
        <f t="shared" si="79"/>
        <v>53793.774432656886</v>
      </c>
      <c r="AV142" t="s">
        <v>476</v>
      </c>
      <c r="AW142">
        <v>10253.9</v>
      </c>
      <c r="AX142">
        <v>1242.208461538462</v>
      </c>
      <c r="AY142">
        <v>6166.32</v>
      </c>
      <c r="AZ142">
        <f t="shared" si="80"/>
        <v>0.79854946523397063</v>
      </c>
      <c r="BA142">
        <v>-1.9353733883053861</v>
      </c>
      <c r="BB142" t="s">
        <v>929</v>
      </c>
      <c r="BC142">
        <v>10263.700000000001</v>
      </c>
      <c r="BD142">
        <v>2289.09</v>
      </c>
      <c r="BE142">
        <v>3487.24</v>
      </c>
      <c r="BF142">
        <f t="shared" si="81"/>
        <v>0.34358117020910506</v>
      </c>
      <c r="BG142">
        <v>0.5</v>
      </c>
      <c r="BH142">
        <f t="shared" si="82"/>
        <v>336.59815341967396</v>
      </c>
      <c r="BI142">
        <f t="shared" si="83"/>
        <v>7.9434961032697702</v>
      </c>
      <c r="BJ142">
        <f t="shared" si="84"/>
        <v>57.824393721077726</v>
      </c>
      <c r="BK142">
        <f t="shared" si="85"/>
        <v>2.9349149397317347E-2</v>
      </c>
      <c r="BL142">
        <f t="shared" si="86"/>
        <v>0.76825225679907327</v>
      </c>
      <c r="BM142">
        <f t="shared" si="87"/>
        <v>1075.7241920201175</v>
      </c>
      <c r="BN142" t="s">
        <v>431</v>
      </c>
      <c r="BO142">
        <v>0</v>
      </c>
      <c r="BP142">
        <f t="shared" si="88"/>
        <v>1075.7241920201175</v>
      </c>
      <c r="BQ142">
        <f t="shared" si="89"/>
        <v>0.69152562140256546</v>
      </c>
      <c r="BR142">
        <f t="shared" si="90"/>
        <v>0.49684517764106445</v>
      </c>
      <c r="BS142">
        <f t="shared" si="91"/>
        <v>0.5262802432281789</v>
      </c>
      <c r="BT142">
        <f t="shared" si="92"/>
        <v>0.5336896072386853</v>
      </c>
      <c r="BU142">
        <f t="shared" si="93"/>
        <v>0.54407378449372756</v>
      </c>
      <c r="BV142">
        <f t="shared" si="94"/>
        <v>0.23348508677117358</v>
      </c>
      <c r="BW142">
        <f t="shared" si="95"/>
        <v>0.76651491322882648</v>
      </c>
      <c r="DF142">
        <f t="shared" si="96"/>
        <v>400.01351612903221</v>
      </c>
      <c r="DG142">
        <f t="shared" si="97"/>
        <v>336.59815341967396</v>
      </c>
      <c r="DH142">
        <f t="shared" si="98"/>
        <v>0.8414669501094999</v>
      </c>
      <c r="DI142">
        <f t="shared" si="99"/>
        <v>0.19293390021899995</v>
      </c>
      <c r="DJ142">
        <v>1717123022.5</v>
      </c>
      <c r="DK142">
        <v>411.27683870967741</v>
      </c>
      <c r="DL142">
        <v>421.35370967741932</v>
      </c>
      <c r="DM142">
        <v>17.45655806451613</v>
      </c>
      <c r="DN142">
        <v>16.198993548387101</v>
      </c>
      <c r="DO142">
        <v>410.79783870967742</v>
      </c>
      <c r="DP142">
        <v>17.442558064516131</v>
      </c>
      <c r="DQ142">
        <v>500.27958064516127</v>
      </c>
      <c r="DR142">
        <v>100.64119354838709</v>
      </c>
      <c r="DS142">
        <v>0.10004392903225801</v>
      </c>
      <c r="DT142">
        <v>23.60800967741935</v>
      </c>
      <c r="DU142">
        <v>23.294358064516128</v>
      </c>
      <c r="DV142">
        <v>999.90000000000032</v>
      </c>
      <c r="DW142">
        <v>0</v>
      </c>
      <c r="DX142">
        <v>0</v>
      </c>
      <c r="DY142">
        <v>9993.9919354838712</v>
      </c>
      <c r="DZ142">
        <v>0</v>
      </c>
      <c r="EA142">
        <v>0.2711336774193549</v>
      </c>
      <c r="EB142">
        <v>-10.078551612903221</v>
      </c>
      <c r="EC142">
        <v>418.58087096774199</v>
      </c>
      <c r="ED142">
        <v>428.29151612903229</v>
      </c>
      <c r="EE142">
        <v>1.2547180645161291</v>
      </c>
      <c r="EF142">
        <v>421.35370967741932</v>
      </c>
      <c r="EG142">
        <v>16.198993548387101</v>
      </c>
      <c r="EH142">
        <v>1.75656129032258</v>
      </c>
      <c r="EI142">
        <v>1.630285806451613</v>
      </c>
      <c r="EJ142">
        <v>15.405506451612901</v>
      </c>
      <c r="EK142">
        <v>14.24808064516129</v>
      </c>
      <c r="EL142">
        <v>400.01351612903221</v>
      </c>
      <c r="EM142">
        <v>0.94999248387096769</v>
      </c>
      <c r="EN142">
        <v>5.0007551612903212E-2</v>
      </c>
      <c r="EO142">
        <v>0</v>
      </c>
      <c r="EP142">
        <v>2289.061290322581</v>
      </c>
      <c r="EQ142">
        <v>8.8681199999999976</v>
      </c>
      <c r="ER142">
        <v>4999.7016129032236</v>
      </c>
      <c r="ES142">
        <v>3375.51</v>
      </c>
      <c r="ET142">
        <v>35.875</v>
      </c>
      <c r="EU142">
        <v>38.051999999999992</v>
      </c>
      <c r="EV142">
        <v>37</v>
      </c>
      <c r="EW142">
        <v>38.168999999999997</v>
      </c>
      <c r="EX142">
        <v>38.436999999999983</v>
      </c>
      <c r="EY142">
        <v>371.58548387096778</v>
      </c>
      <c r="EZ142">
        <v>19.559999999999992</v>
      </c>
      <c r="FA142">
        <v>0</v>
      </c>
      <c r="FB142">
        <v>299.59999990463263</v>
      </c>
      <c r="FC142">
        <v>0</v>
      </c>
      <c r="FD142">
        <v>2289.09</v>
      </c>
      <c r="FE142">
        <v>1.792136740886374</v>
      </c>
      <c r="FF142">
        <v>4.1976068039671226</v>
      </c>
      <c r="FG142">
        <v>4999.7461538461539</v>
      </c>
      <c r="FH142">
        <v>15</v>
      </c>
      <c r="FI142">
        <v>1717123053</v>
      </c>
      <c r="FJ142" t="s">
        <v>930</v>
      </c>
      <c r="FK142">
        <v>1717123050.5</v>
      </c>
      <c r="FL142">
        <v>1717123053</v>
      </c>
      <c r="FM142">
        <v>127</v>
      </c>
      <c r="FN142">
        <v>1E-3</v>
      </c>
      <c r="FO142">
        <v>3.0000000000000001E-3</v>
      </c>
      <c r="FP142">
        <v>0.47899999999999998</v>
      </c>
      <c r="FQ142">
        <v>1.4E-2</v>
      </c>
      <c r="FR142">
        <v>421</v>
      </c>
      <c r="FS142">
        <v>16</v>
      </c>
      <c r="FT142">
        <v>0.17</v>
      </c>
      <c r="FU142">
        <v>0.08</v>
      </c>
      <c r="FV142">
        <v>-10.075375609756099</v>
      </c>
      <c r="FW142">
        <v>-4.94613240418251E-2</v>
      </c>
      <c r="FX142">
        <v>1.906861526285604E-2</v>
      </c>
      <c r="FY142">
        <v>1</v>
      </c>
      <c r="FZ142">
        <v>411.27422444342272</v>
      </c>
      <c r="GA142">
        <v>-9.2639003151921747E-3</v>
      </c>
      <c r="GB142">
        <v>1.0307571230741851E-2</v>
      </c>
      <c r="GC142">
        <v>1</v>
      </c>
      <c r="GD142">
        <v>1.2555029268292679</v>
      </c>
      <c r="GE142">
        <v>-1.9484947735191199E-2</v>
      </c>
      <c r="GF142">
        <v>2.8418520617701859E-3</v>
      </c>
      <c r="GG142">
        <v>1</v>
      </c>
      <c r="GH142">
        <v>3</v>
      </c>
      <c r="GI142">
        <v>3</v>
      </c>
      <c r="GJ142" t="s">
        <v>433</v>
      </c>
      <c r="GK142">
        <v>2.9919099999999998</v>
      </c>
      <c r="GL142">
        <v>2.7465199999999999</v>
      </c>
      <c r="GM142">
        <v>9.2092499999999994E-2</v>
      </c>
      <c r="GN142">
        <v>9.3813199999999999E-2</v>
      </c>
      <c r="GO142">
        <v>9.3617800000000001E-2</v>
      </c>
      <c r="GP142">
        <v>8.8545299999999993E-2</v>
      </c>
      <c r="GQ142">
        <v>27121.5</v>
      </c>
      <c r="GR142">
        <v>24339.4</v>
      </c>
      <c r="GS142">
        <v>30104.5</v>
      </c>
      <c r="GT142">
        <v>27623</v>
      </c>
      <c r="GU142">
        <v>35930.800000000003</v>
      </c>
      <c r="GV142">
        <v>35134.6</v>
      </c>
      <c r="GW142">
        <v>42732.6</v>
      </c>
      <c r="GX142">
        <v>41411.9</v>
      </c>
      <c r="GY142">
        <v>1.7807200000000001</v>
      </c>
      <c r="GZ142">
        <v>1.9280299999999999</v>
      </c>
      <c r="HA142">
        <v>5.4426500000000003E-2</v>
      </c>
      <c r="HB142">
        <v>0</v>
      </c>
      <c r="HC142">
        <v>22.3947</v>
      </c>
      <c r="HD142">
        <v>999.9</v>
      </c>
      <c r="HE142">
        <v>55.4</v>
      </c>
      <c r="HF142">
        <v>27</v>
      </c>
      <c r="HG142">
        <v>19.7011</v>
      </c>
      <c r="HH142">
        <v>60.656700000000001</v>
      </c>
      <c r="HI142">
        <v>11.23</v>
      </c>
      <c r="HJ142">
        <v>1</v>
      </c>
      <c r="HK142">
        <v>-4.3711899999999998E-2</v>
      </c>
      <c r="HL142">
        <v>0.65449299999999999</v>
      </c>
      <c r="HM142">
        <v>20.355399999999999</v>
      </c>
      <c r="HN142">
        <v>5.2229799999999997</v>
      </c>
      <c r="HO142">
        <v>12.0098</v>
      </c>
      <c r="HP142">
        <v>4.9738499999999997</v>
      </c>
      <c r="HQ142">
        <v>3.2919999999999998</v>
      </c>
      <c r="HR142">
        <v>9999</v>
      </c>
      <c r="HS142">
        <v>9999</v>
      </c>
      <c r="HT142">
        <v>9999</v>
      </c>
      <c r="HU142">
        <v>999.9</v>
      </c>
      <c r="HV142">
        <v>1.8678300000000001</v>
      </c>
      <c r="HW142">
        <v>1.8591299999999999</v>
      </c>
      <c r="HX142">
        <v>1.8583700000000001</v>
      </c>
      <c r="HY142">
        <v>1.8605</v>
      </c>
      <c r="HZ142">
        <v>1.8647800000000001</v>
      </c>
      <c r="IA142">
        <v>1.86433</v>
      </c>
      <c r="IB142">
        <v>1.8665400000000001</v>
      </c>
      <c r="IC142">
        <v>1.86354</v>
      </c>
      <c r="ID142">
        <v>5</v>
      </c>
      <c r="IE142">
        <v>0</v>
      </c>
      <c r="IF142">
        <v>0</v>
      </c>
      <c r="IG142">
        <v>0</v>
      </c>
      <c r="IH142" t="s">
        <v>434</v>
      </c>
      <c r="II142" t="s">
        <v>435</v>
      </c>
      <c r="IJ142" t="s">
        <v>436</v>
      </c>
      <c r="IK142" t="s">
        <v>436</v>
      </c>
      <c r="IL142" t="s">
        <v>436</v>
      </c>
      <c r="IM142" t="s">
        <v>436</v>
      </c>
      <c r="IN142">
        <v>0</v>
      </c>
      <c r="IO142">
        <v>100</v>
      </c>
      <c r="IP142">
        <v>100</v>
      </c>
      <c r="IQ142">
        <v>0.47899999999999998</v>
      </c>
      <c r="IR142">
        <v>1.4E-2</v>
      </c>
      <c r="IS142">
        <v>0.47735000000000127</v>
      </c>
      <c r="IT142">
        <v>0</v>
      </c>
      <c r="IU142">
        <v>0</v>
      </c>
      <c r="IV142">
        <v>0</v>
      </c>
      <c r="IW142">
        <v>1.115500000000225E-2</v>
      </c>
      <c r="IX142">
        <v>0</v>
      </c>
      <c r="IY142">
        <v>0</v>
      </c>
      <c r="IZ142">
        <v>0</v>
      </c>
      <c r="JA142">
        <v>-1</v>
      </c>
      <c r="JB142">
        <v>-1</v>
      </c>
      <c r="JC142">
        <v>-1</v>
      </c>
      <c r="JD142">
        <v>-1</v>
      </c>
      <c r="JE142">
        <v>4.7</v>
      </c>
      <c r="JF142">
        <v>4.7</v>
      </c>
      <c r="JG142">
        <v>0.153809</v>
      </c>
      <c r="JH142">
        <v>4.99756</v>
      </c>
      <c r="JI142">
        <v>1.4477500000000001</v>
      </c>
      <c r="JJ142">
        <v>2.3156699999999999</v>
      </c>
      <c r="JK142">
        <v>1.3964799999999999</v>
      </c>
      <c r="JL142">
        <v>2.3168899999999999</v>
      </c>
      <c r="JM142">
        <v>32.200499999999998</v>
      </c>
      <c r="JN142">
        <v>24.253900000000002</v>
      </c>
      <c r="JO142">
        <v>2</v>
      </c>
      <c r="JP142">
        <v>364.44900000000001</v>
      </c>
      <c r="JQ142">
        <v>501.779</v>
      </c>
      <c r="JR142">
        <v>21.9999</v>
      </c>
      <c r="JS142">
        <v>26.435500000000001</v>
      </c>
      <c r="JT142">
        <v>30.0001</v>
      </c>
      <c r="JU142">
        <v>26.671800000000001</v>
      </c>
      <c r="JV142">
        <v>26.699400000000001</v>
      </c>
      <c r="JW142">
        <v>-1</v>
      </c>
      <c r="JX142">
        <v>22.685300000000002</v>
      </c>
      <c r="JY142">
        <v>70.910499999999999</v>
      </c>
      <c r="JZ142">
        <v>22</v>
      </c>
      <c r="KA142">
        <v>400</v>
      </c>
      <c r="KB142">
        <v>16.268799999999999</v>
      </c>
      <c r="KC142">
        <v>100.974</v>
      </c>
      <c r="KD142">
        <v>100.61499999999999</v>
      </c>
    </row>
    <row r="143" spans="1:290" x14ac:dyDescent="0.35">
      <c r="A143">
        <v>125</v>
      </c>
      <c r="B143">
        <v>1717123330.5</v>
      </c>
      <c r="C143">
        <v>40500.5</v>
      </c>
      <c r="D143" t="s">
        <v>931</v>
      </c>
      <c r="E143" t="s">
        <v>932</v>
      </c>
      <c r="F143">
        <v>15</v>
      </c>
      <c r="G143">
        <v>1717123322.75</v>
      </c>
      <c r="H143">
        <f t="shared" si="50"/>
        <v>1.0534598652233928E-3</v>
      </c>
      <c r="I143">
        <f t="shared" si="51"/>
        <v>1.0534598652233929</v>
      </c>
      <c r="J143">
        <f t="shared" si="52"/>
        <v>7.8868676741338071</v>
      </c>
      <c r="K143">
        <f t="shared" si="53"/>
        <v>411.74016666666671</v>
      </c>
      <c r="L143">
        <f t="shared" si="54"/>
        <v>260.65771808578</v>
      </c>
      <c r="M143">
        <f t="shared" si="55"/>
        <v>26.258380757883923</v>
      </c>
      <c r="N143">
        <f t="shared" si="56"/>
        <v>41.478265631443591</v>
      </c>
      <c r="O143">
        <f t="shared" si="57"/>
        <v>8.8523699787504725E-2</v>
      </c>
      <c r="P143">
        <f t="shared" si="58"/>
        <v>2.9389605625101365</v>
      </c>
      <c r="Q143">
        <f t="shared" si="59"/>
        <v>8.706863958332714E-2</v>
      </c>
      <c r="R143">
        <f t="shared" si="60"/>
        <v>5.4546638898598565E-2</v>
      </c>
      <c r="S143">
        <f t="shared" si="61"/>
        <v>77.177625660964878</v>
      </c>
      <c r="T143">
        <f t="shared" si="62"/>
        <v>23.737692640370547</v>
      </c>
      <c r="U143">
        <f t="shared" si="63"/>
        <v>23.737692640370547</v>
      </c>
      <c r="V143">
        <f t="shared" si="64"/>
        <v>2.9481071125269889</v>
      </c>
      <c r="W143">
        <f t="shared" si="65"/>
        <v>60.275541988980038</v>
      </c>
      <c r="X143">
        <f t="shared" si="66"/>
        <v>1.7577160970171466</v>
      </c>
      <c r="Y143">
        <f t="shared" si="67"/>
        <v>2.9161348683326707</v>
      </c>
      <c r="Z143">
        <f t="shared" si="68"/>
        <v>1.1903910155098423</v>
      </c>
      <c r="AA143">
        <f t="shared" si="69"/>
        <v>-46.457580056351624</v>
      </c>
      <c r="AB143">
        <f t="shared" si="70"/>
        <v>-28.685344937957922</v>
      </c>
      <c r="AC143">
        <f t="shared" si="71"/>
        <v>-2.0365646487573557</v>
      </c>
      <c r="AD143">
        <f t="shared" si="72"/>
        <v>-1.863982102015882E-3</v>
      </c>
      <c r="AE143">
        <f t="shared" si="73"/>
        <v>7.9257413246064603</v>
      </c>
      <c r="AF143">
        <f t="shared" si="74"/>
        <v>1.0541467328098473</v>
      </c>
      <c r="AG143">
        <f t="shared" si="75"/>
        <v>7.8868676741338071</v>
      </c>
      <c r="AH143">
        <v>428.6762557679188</v>
      </c>
      <c r="AI143">
        <v>419.06130909090888</v>
      </c>
      <c r="AJ143">
        <v>1.343720660234795E-5</v>
      </c>
      <c r="AK143">
        <v>67.059812767542709</v>
      </c>
      <c r="AL143">
        <f t="shared" si="76"/>
        <v>1.0534598652233929</v>
      </c>
      <c r="AM143">
        <v>16.206280113955209</v>
      </c>
      <c r="AN143">
        <v>17.447681212121211</v>
      </c>
      <c r="AO143">
        <v>2.1212155505288848E-6</v>
      </c>
      <c r="AP143">
        <v>78.116055078417133</v>
      </c>
      <c r="AQ143">
        <v>116</v>
      </c>
      <c r="AR143">
        <v>23</v>
      </c>
      <c r="AS143">
        <f t="shared" si="77"/>
        <v>1</v>
      </c>
      <c r="AT143">
        <f t="shared" si="78"/>
        <v>0</v>
      </c>
      <c r="AU143">
        <f t="shared" si="79"/>
        <v>53780.832420599698</v>
      </c>
      <c r="AV143" t="s">
        <v>476</v>
      </c>
      <c r="AW143">
        <v>10253.9</v>
      </c>
      <c r="AX143">
        <v>1242.208461538462</v>
      </c>
      <c r="AY143">
        <v>6166.32</v>
      </c>
      <c r="AZ143">
        <f t="shared" si="80"/>
        <v>0.79854946523397063</v>
      </c>
      <c r="BA143">
        <v>-1.9353733883053861</v>
      </c>
      <c r="BB143" t="s">
        <v>933</v>
      </c>
      <c r="BC143">
        <v>10266.799999999999</v>
      </c>
      <c r="BD143">
        <v>2294.8084615384619</v>
      </c>
      <c r="BE143">
        <v>3486.59</v>
      </c>
      <c r="BF143">
        <f t="shared" si="81"/>
        <v>0.34181866478752543</v>
      </c>
      <c r="BG143">
        <v>0.5</v>
      </c>
      <c r="BH143">
        <f t="shared" si="82"/>
        <v>336.60227249714899</v>
      </c>
      <c r="BI143">
        <f t="shared" si="83"/>
        <v>7.8868676741338071</v>
      </c>
      <c r="BJ143">
        <f t="shared" si="84"/>
        <v>57.528469674711133</v>
      </c>
      <c r="BK143">
        <f t="shared" si="85"/>
        <v>2.9180554811977354E-2</v>
      </c>
      <c r="BL143">
        <f t="shared" si="86"/>
        <v>0.76858190954485595</v>
      </c>
      <c r="BM143">
        <f t="shared" si="87"/>
        <v>1075.6623323591848</v>
      </c>
      <c r="BN143" t="s">
        <v>431</v>
      </c>
      <c r="BO143">
        <v>0</v>
      </c>
      <c r="BP143">
        <f t="shared" si="88"/>
        <v>1075.6623323591848</v>
      </c>
      <c r="BQ143">
        <f t="shared" si="89"/>
        <v>0.69148585513089156</v>
      </c>
      <c r="BR143">
        <f t="shared" si="90"/>
        <v>0.49432488351164094</v>
      </c>
      <c r="BS143">
        <f t="shared" si="91"/>
        <v>0.52640153295593306</v>
      </c>
      <c r="BT143">
        <f t="shared" si="92"/>
        <v>0.53100665730768382</v>
      </c>
      <c r="BU143">
        <f t="shared" si="93"/>
        <v>0.54420578800236508</v>
      </c>
      <c r="BV143">
        <f t="shared" si="94"/>
        <v>0.23170851339150081</v>
      </c>
      <c r="BW143">
        <f t="shared" si="95"/>
        <v>0.76829148660849922</v>
      </c>
      <c r="DF143">
        <f t="shared" si="96"/>
        <v>400.01806666666658</v>
      </c>
      <c r="DG143">
        <f t="shared" si="97"/>
        <v>336.60227249714899</v>
      </c>
      <c r="DH143">
        <f t="shared" si="98"/>
        <v>0.84146767495288732</v>
      </c>
      <c r="DI143">
        <f t="shared" si="99"/>
        <v>0.19293534990577482</v>
      </c>
      <c r="DJ143">
        <v>1717123322.75</v>
      </c>
      <c r="DK143">
        <v>411.74016666666671</v>
      </c>
      <c r="DL143">
        <v>421.76639999999992</v>
      </c>
      <c r="DM143">
        <v>17.448229999999999</v>
      </c>
      <c r="DN143">
        <v>16.206006666666671</v>
      </c>
      <c r="DO143">
        <v>411.25116666666668</v>
      </c>
      <c r="DP143">
        <v>17.434229999999999</v>
      </c>
      <c r="DQ143">
        <v>500.2741666666667</v>
      </c>
      <c r="DR143">
        <v>100.6389333333333</v>
      </c>
      <c r="DS143">
        <v>0.1000010466666667</v>
      </c>
      <c r="DT143">
        <v>23.556650000000001</v>
      </c>
      <c r="DU143">
        <v>23.26341</v>
      </c>
      <c r="DV143">
        <v>999.9000000000002</v>
      </c>
      <c r="DW143">
        <v>0</v>
      </c>
      <c r="DX143">
        <v>0</v>
      </c>
      <c r="DY143">
        <v>9989.9159999999993</v>
      </c>
      <c r="DZ143">
        <v>0</v>
      </c>
      <c r="EA143">
        <v>0.27329290000000012</v>
      </c>
      <c r="EB143">
        <v>-10.03665</v>
      </c>
      <c r="EC143">
        <v>419.04140000000001</v>
      </c>
      <c r="ED143">
        <v>428.71420000000001</v>
      </c>
      <c r="EE143">
        <v>1.242395333333334</v>
      </c>
      <c r="EF143">
        <v>421.76639999999992</v>
      </c>
      <c r="EG143">
        <v>16.206006666666671</v>
      </c>
      <c r="EH143">
        <v>1.7559886666666671</v>
      </c>
      <c r="EI143">
        <v>1.6309553333333331</v>
      </c>
      <c r="EJ143">
        <v>15.40043</v>
      </c>
      <c r="EK143">
        <v>14.254429999999999</v>
      </c>
      <c r="EL143">
        <v>400.01806666666658</v>
      </c>
      <c r="EM143">
        <v>0.94997599999999993</v>
      </c>
      <c r="EN143">
        <v>5.0024099999999981E-2</v>
      </c>
      <c r="EO143">
        <v>0</v>
      </c>
      <c r="EP143">
        <v>2294.7886666666668</v>
      </c>
      <c r="EQ143">
        <v>8.8681199999999993</v>
      </c>
      <c r="ER143">
        <v>5004.6769999999997</v>
      </c>
      <c r="ES143">
        <v>3375.5320000000011</v>
      </c>
      <c r="ET143">
        <v>35.375</v>
      </c>
      <c r="EU143">
        <v>37.629133333333343</v>
      </c>
      <c r="EV143">
        <v>36.5</v>
      </c>
      <c r="EW143">
        <v>37.754133333333343</v>
      </c>
      <c r="EX143">
        <v>38</v>
      </c>
      <c r="EY143">
        <v>371.58233333333328</v>
      </c>
      <c r="EZ143">
        <v>19.57</v>
      </c>
      <c r="FA143">
        <v>0</v>
      </c>
      <c r="FB143">
        <v>299.20000004768372</v>
      </c>
      <c r="FC143">
        <v>0</v>
      </c>
      <c r="FD143">
        <v>2294.8084615384619</v>
      </c>
      <c r="FE143">
        <v>2.2570940279890772</v>
      </c>
      <c r="FF143">
        <v>0.86051281789480494</v>
      </c>
      <c r="FG143">
        <v>5004.6688461538461</v>
      </c>
      <c r="FH143">
        <v>15</v>
      </c>
      <c r="FI143">
        <v>1717123352.5</v>
      </c>
      <c r="FJ143" t="s">
        <v>934</v>
      </c>
      <c r="FK143">
        <v>1717123347.5</v>
      </c>
      <c r="FL143">
        <v>1717123352.5</v>
      </c>
      <c r="FM143">
        <v>128</v>
      </c>
      <c r="FN143">
        <v>0.01</v>
      </c>
      <c r="FO143">
        <v>0</v>
      </c>
      <c r="FP143">
        <v>0.48899999999999999</v>
      </c>
      <c r="FQ143">
        <v>1.4E-2</v>
      </c>
      <c r="FR143">
        <v>422</v>
      </c>
      <c r="FS143">
        <v>16</v>
      </c>
      <c r="FT143">
        <v>0.14000000000000001</v>
      </c>
      <c r="FU143">
        <v>0.06</v>
      </c>
      <c r="FV143">
        <v>-10.040503170731711</v>
      </c>
      <c r="FW143">
        <v>0.15377749128920579</v>
      </c>
      <c r="FX143">
        <v>3.556152870860297E-2</v>
      </c>
      <c r="FY143">
        <v>1</v>
      </c>
      <c r="FZ143">
        <v>411.72829114280961</v>
      </c>
      <c r="GA143">
        <v>7.9101357683770843E-2</v>
      </c>
      <c r="GB143">
        <v>1.2163214892551091E-2</v>
      </c>
      <c r="GC143">
        <v>1</v>
      </c>
      <c r="GD143">
        <v>1.243206585365854</v>
      </c>
      <c r="GE143">
        <v>-1.2943484320558441E-2</v>
      </c>
      <c r="GF143">
        <v>1.6036461652124119E-3</v>
      </c>
      <c r="GG143">
        <v>1</v>
      </c>
      <c r="GH143">
        <v>3</v>
      </c>
      <c r="GI143">
        <v>3</v>
      </c>
      <c r="GJ143" t="s">
        <v>433</v>
      </c>
      <c r="GK143">
        <v>2.99159</v>
      </c>
      <c r="GL143">
        <v>2.7463700000000002</v>
      </c>
      <c r="GM143">
        <v>9.2162599999999997E-2</v>
      </c>
      <c r="GN143">
        <v>9.3874899999999997E-2</v>
      </c>
      <c r="GO143">
        <v>9.3579099999999998E-2</v>
      </c>
      <c r="GP143">
        <v>8.8499300000000003E-2</v>
      </c>
      <c r="GQ143">
        <v>27119.1</v>
      </c>
      <c r="GR143">
        <v>24338.799999999999</v>
      </c>
      <c r="GS143">
        <v>30104.2</v>
      </c>
      <c r="GT143">
        <v>27624.2</v>
      </c>
      <c r="GU143">
        <v>35931.800000000003</v>
      </c>
      <c r="GV143">
        <v>35138.1</v>
      </c>
      <c r="GW143">
        <v>42732</v>
      </c>
      <c r="GX143">
        <v>41413.9</v>
      </c>
      <c r="GY143">
        <v>1.7786500000000001</v>
      </c>
      <c r="GZ143">
        <v>1.9279200000000001</v>
      </c>
      <c r="HA143">
        <v>5.3152400000000002E-2</v>
      </c>
      <c r="HB143">
        <v>0</v>
      </c>
      <c r="HC143">
        <v>22.389600000000002</v>
      </c>
      <c r="HD143">
        <v>999.9</v>
      </c>
      <c r="HE143">
        <v>55.4</v>
      </c>
      <c r="HF143">
        <v>27</v>
      </c>
      <c r="HG143">
        <v>19.703700000000001</v>
      </c>
      <c r="HH143">
        <v>61.076700000000002</v>
      </c>
      <c r="HI143">
        <v>11.802899999999999</v>
      </c>
      <c r="HJ143">
        <v>1</v>
      </c>
      <c r="HK143">
        <v>-4.3800800000000001E-2</v>
      </c>
      <c r="HL143">
        <v>0.65106200000000003</v>
      </c>
      <c r="HM143">
        <v>20.355399999999999</v>
      </c>
      <c r="HN143">
        <v>5.22133</v>
      </c>
      <c r="HO143">
        <v>12.0085</v>
      </c>
      <c r="HP143">
        <v>4.9739000000000004</v>
      </c>
      <c r="HQ143">
        <v>3.2916500000000002</v>
      </c>
      <c r="HR143">
        <v>9999</v>
      </c>
      <c r="HS143">
        <v>9999</v>
      </c>
      <c r="HT143">
        <v>9999</v>
      </c>
      <c r="HU143">
        <v>999.9</v>
      </c>
      <c r="HV143">
        <v>1.8678300000000001</v>
      </c>
      <c r="HW143">
        <v>1.8591299999999999</v>
      </c>
      <c r="HX143">
        <v>1.8583700000000001</v>
      </c>
      <c r="HY143">
        <v>1.8605</v>
      </c>
      <c r="HZ143">
        <v>1.8647800000000001</v>
      </c>
      <c r="IA143">
        <v>1.86432</v>
      </c>
      <c r="IB143">
        <v>1.8665400000000001</v>
      </c>
      <c r="IC143">
        <v>1.86355</v>
      </c>
      <c r="ID143">
        <v>5</v>
      </c>
      <c r="IE143">
        <v>0</v>
      </c>
      <c r="IF143">
        <v>0</v>
      </c>
      <c r="IG143">
        <v>0</v>
      </c>
      <c r="IH143" t="s">
        <v>434</v>
      </c>
      <c r="II143" t="s">
        <v>435</v>
      </c>
      <c r="IJ143" t="s">
        <v>436</v>
      </c>
      <c r="IK143" t="s">
        <v>436</v>
      </c>
      <c r="IL143" t="s">
        <v>436</v>
      </c>
      <c r="IM143" t="s">
        <v>436</v>
      </c>
      <c r="IN143">
        <v>0</v>
      </c>
      <c r="IO143">
        <v>100</v>
      </c>
      <c r="IP143">
        <v>100</v>
      </c>
      <c r="IQ143">
        <v>0.48899999999999999</v>
      </c>
      <c r="IR143">
        <v>1.4E-2</v>
      </c>
      <c r="IS143">
        <v>0.47865000000001601</v>
      </c>
      <c r="IT143">
        <v>0</v>
      </c>
      <c r="IU143">
        <v>0</v>
      </c>
      <c r="IV143">
        <v>0</v>
      </c>
      <c r="IW143">
        <v>1.4180952380950631E-2</v>
      </c>
      <c r="IX143">
        <v>0</v>
      </c>
      <c r="IY143">
        <v>0</v>
      </c>
      <c r="IZ143">
        <v>0</v>
      </c>
      <c r="JA143">
        <v>-1</v>
      </c>
      <c r="JB143">
        <v>-1</v>
      </c>
      <c r="JC143">
        <v>-1</v>
      </c>
      <c r="JD143">
        <v>-1</v>
      </c>
      <c r="JE143">
        <v>4.7</v>
      </c>
      <c r="JF143">
        <v>4.5999999999999996</v>
      </c>
      <c r="JG143">
        <v>0.153809</v>
      </c>
      <c r="JH143">
        <v>4.99756</v>
      </c>
      <c r="JI143">
        <v>1.4477500000000001</v>
      </c>
      <c r="JJ143">
        <v>2.3156699999999999</v>
      </c>
      <c r="JK143">
        <v>1.3964799999999999</v>
      </c>
      <c r="JL143">
        <v>2.5122100000000001</v>
      </c>
      <c r="JM143">
        <v>32.222499999999997</v>
      </c>
      <c r="JN143">
        <v>24.262599999999999</v>
      </c>
      <c r="JO143">
        <v>2</v>
      </c>
      <c r="JP143">
        <v>363.459</v>
      </c>
      <c r="JQ143">
        <v>501.73</v>
      </c>
      <c r="JR143">
        <v>22.0001</v>
      </c>
      <c r="JS143">
        <v>26.433299999999999</v>
      </c>
      <c r="JT143">
        <v>30</v>
      </c>
      <c r="JU143">
        <v>26.673999999999999</v>
      </c>
      <c r="JV143">
        <v>26.701499999999999</v>
      </c>
      <c r="JW143">
        <v>-1</v>
      </c>
      <c r="JX143">
        <v>22.941299999999998</v>
      </c>
      <c r="JY143">
        <v>70.928799999999995</v>
      </c>
      <c r="JZ143">
        <v>22</v>
      </c>
      <c r="KA143">
        <v>400</v>
      </c>
      <c r="KB143">
        <v>16.1418</v>
      </c>
      <c r="KC143">
        <v>100.973</v>
      </c>
      <c r="KD143">
        <v>100.62</v>
      </c>
    </row>
    <row r="144" spans="1:290" x14ac:dyDescent="0.35">
      <c r="A144">
        <v>126</v>
      </c>
      <c r="B144">
        <v>1717123630.5</v>
      </c>
      <c r="C144">
        <v>40800.5</v>
      </c>
      <c r="D144" t="s">
        <v>935</v>
      </c>
      <c r="E144" t="s">
        <v>936</v>
      </c>
      <c r="F144">
        <v>15</v>
      </c>
      <c r="G144">
        <v>1717123622.5</v>
      </c>
      <c r="H144">
        <f t="shared" si="50"/>
        <v>1.0634495889919389E-3</v>
      </c>
      <c r="I144">
        <f t="shared" si="51"/>
        <v>1.0634495889919389</v>
      </c>
      <c r="J144">
        <f t="shared" si="52"/>
        <v>7.8595287892614456</v>
      </c>
      <c r="K144">
        <f t="shared" si="53"/>
        <v>412.04222580645148</v>
      </c>
      <c r="L144">
        <f t="shared" si="54"/>
        <v>260.18749281644989</v>
      </c>
      <c r="M144">
        <f t="shared" si="55"/>
        <v>26.211451903323219</v>
      </c>
      <c r="N144">
        <f t="shared" si="56"/>
        <v>41.509393349214918</v>
      </c>
      <c r="O144">
        <f t="shared" si="57"/>
        <v>8.7805371389083883E-2</v>
      </c>
      <c r="P144">
        <f t="shared" si="58"/>
        <v>2.9409818935558296</v>
      </c>
      <c r="Q144">
        <f t="shared" si="59"/>
        <v>8.6374590509776278E-2</v>
      </c>
      <c r="R144">
        <f t="shared" si="60"/>
        <v>5.4110726985317673E-2</v>
      </c>
      <c r="S144">
        <f t="shared" si="61"/>
        <v>77.174679420701068</v>
      </c>
      <c r="T144">
        <f t="shared" si="62"/>
        <v>23.828780696913945</v>
      </c>
      <c r="U144">
        <f t="shared" si="63"/>
        <v>23.828780696913945</v>
      </c>
      <c r="V144">
        <f t="shared" si="64"/>
        <v>2.9643089194715198</v>
      </c>
      <c r="W144">
        <f t="shared" si="65"/>
        <v>59.775756953312843</v>
      </c>
      <c r="X144">
        <f t="shared" si="66"/>
        <v>1.7530237715243979</v>
      </c>
      <c r="Y144">
        <f t="shared" si="67"/>
        <v>2.9326667881321464</v>
      </c>
      <c r="Z144">
        <f t="shared" si="68"/>
        <v>1.2112851479471218</v>
      </c>
      <c r="AA144">
        <f t="shared" si="69"/>
        <v>-46.898126874544509</v>
      </c>
      <c r="AB144">
        <f t="shared" si="70"/>
        <v>-28.270736356045539</v>
      </c>
      <c r="AC144">
        <f t="shared" si="71"/>
        <v>-2.0076253238827801</v>
      </c>
      <c r="AD144">
        <f t="shared" si="72"/>
        <v>-1.8091337717578426E-3</v>
      </c>
      <c r="AE144">
        <f t="shared" si="73"/>
        <v>7.8937065560038828</v>
      </c>
      <c r="AF144">
        <f t="shared" si="74"/>
        <v>1.0611552394269117</v>
      </c>
      <c r="AG144">
        <f t="shared" si="75"/>
        <v>7.8595287892614456</v>
      </c>
      <c r="AH144">
        <v>428.96602579183019</v>
      </c>
      <c r="AI144">
        <v>419.38462424242402</v>
      </c>
      <c r="AJ144">
        <v>6.3144740515851062E-5</v>
      </c>
      <c r="AK144">
        <v>67.055248715191922</v>
      </c>
      <c r="AL144">
        <f t="shared" si="76"/>
        <v>1.0634495889919389</v>
      </c>
      <c r="AM144">
        <v>16.1506476252322</v>
      </c>
      <c r="AN144">
        <v>17.40390848484849</v>
      </c>
      <c r="AO144">
        <v>-1.8667150674899179E-6</v>
      </c>
      <c r="AP144">
        <v>78.09159795986119</v>
      </c>
      <c r="AQ144">
        <v>117</v>
      </c>
      <c r="AR144">
        <v>23</v>
      </c>
      <c r="AS144">
        <f t="shared" si="77"/>
        <v>1</v>
      </c>
      <c r="AT144">
        <f t="shared" si="78"/>
        <v>0</v>
      </c>
      <c r="AU144">
        <f t="shared" si="79"/>
        <v>53823.20541530646</v>
      </c>
      <c r="AV144" t="s">
        <v>476</v>
      </c>
      <c r="AW144">
        <v>10253.9</v>
      </c>
      <c r="AX144">
        <v>1242.208461538462</v>
      </c>
      <c r="AY144">
        <v>6166.32</v>
      </c>
      <c r="AZ144">
        <f t="shared" si="80"/>
        <v>0.79854946523397063</v>
      </c>
      <c r="BA144">
        <v>-1.9353733883053861</v>
      </c>
      <c r="BB144" t="s">
        <v>937</v>
      </c>
      <c r="BC144">
        <v>10265.5</v>
      </c>
      <c r="BD144">
        <v>2292.3042307692308</v>
      </c>
      <c r="BE144">
        <v>3470.42</v>
      </c>
      <c r="BF144">
        <f t="shared" si="81"/>
        <v>0.33947354188564183</v>
      </c>
      <c r="BG144">
        <v>0.5</v>
      </c>
      <c r="BH144">
        <f t="shared" si="82"/>
        <v>336.59387648454396</v>
      </c>
      <c r="BI144">
        <f t="shared" si="83"/>
        <v>7.8595287892614456</v>
      </c>
      <c r="BJ144">
        <f t="shared" si="84"/>
        <v>57.132357713613189</v>
      </c>
      <c r="BK144">
        <f t="shared" si="85"/>
        <v>2.9100060523580568E-2</v>
      </c>
      <c r="BL144">
        <f t="shared" si="86"/>
        <v>0.77682240189948182</v>
      </c>
      <c r="BM144">
        <f t="shared" si="87"/>
        <v>1074.1183043280837</v>
      </c>
      <c r="BN144" t="s">
        <v>431</v>
      </c>
      <c r="BO144">
        <v>0</v>
      </c>
      <c r="BP144">
        <f t="shared" si="88"/>
        <v>1074.1183043280837</v>
      </c>
      <c r="BQ144">
        <f t="shared" si="89"/>
        <v>0.69049328198659421</v>
      </c>
      <c r="BR144">
        <f t="shared" si="90"/>
        <v>0.49163916687060921</v>
      </c>
      <c r="BS144">
        <f t="shared" si="91"/>
        <v>0.52941736425942487</v>
      </c>
      <c r="BT144">
        <f t="shared" si="92"/>
        <v>0.52872707500841487</v>
      </c>
      <c r="BU144">
        <f t="shared" si="93"/>
        <v>0.54748962913262755</v>
      </c>
      <c r="BV144">
        <f t="shared" si="94"/>
        <v>0.23037021926322698</v>
      </c>
      <c r="BW144">
        <f t="shared" si="95"/>
        <v>0.76962978073677302</v>
      </c>
      <c r="DF144">
        <f t="shared" si="96"/>
        <v>400.00877419354828</v>
      </c>
      <c r="DG144">
        <f t="shared" si="97"/>
        <v>336.59387648454396</v>
      </c>
      <c r="DH144">
        <f t="shared" si="98"/>
        <v>0.84146623324237291</v>
      </c>
      <c r="DI144">
        <f t="shared" si="99"/>
        <v>0.19293246648474596</v>
      </c>
      <c r="DJ144">
        <v>1717123622.5</v>
      </c>
      <c r="DK144">
        <v>412.04222580645148</v>
      </c>
      <c r="DL144">
        <v>422.03393548387078</v>
      </c>
      <c r="DM144">
        <v>17.401358064516131</v>
      </c>
      <c r="DN144">
        <v>16.15080967741935</v>
      </c>
      <c r="DO144">
        <v>411.57522580645161</v>
      </c>
      <c r="DP144">
        <v>17.390358064516128</v>
      </c>
      <c r="DQ144">
        <v>500.27158064516141</v>
      </c>
      <c r="DR144">
        <v>100.64064516129029</v>
      </c>
      <c r="DS144">
        <v>9.998468064516132E-2</v>
      </c>
      <c r="DT144">
        <v>23.650477419354839</v>
      </c>
      <c r="DU144">
        <v>23.316254838709671</v>
      </c>
      <c r="DV144">
        <v>999.90000000000032</v>
      </c>
      <c r="DW144">
        <v>0</v>
      </c>
      <c r="DX144">
        <v>0</v>
      </c>
      <c r="DY144">
        <v>10001.241935483869</v>
      </c>
      <c r="DZ144">
        <v>0</v>
      </c>
      <c r="EA144">
        <v>0.26827445161290331</v>
      </c>
      <c r="EB144">
        <v>-9.9700864516129055</v>
      </c>
      <c r="EC144">
        <v>419.36248387096771</v>
      </c>
      <c r="ED144">
        <v>428.96199999999999</v>
      </c>
      <c r="EE144">
        <v>1.253455806451613</v>
      </c>
      <c r="EF144">
        <v>422.03393548387078</v>
      </c>
      <c r="EG144">
        <v>16.15080967741935</v>
      </c>
      <c r="EH144">
        <v>1.751576451612904</v>
      </c>
      <c r="EI144">
        <v>1.6254283870967741</v>
      </c>
      <c r="EJ144">
        <v>15.361225806451611</v>
      </c>
      <c r="EK144">
        <v>14.20201290322581</v>
      </c>
      <c r="EL144">
        <v>400.00877419354828</v>
      </c>
      <c r="EM144">
        <v>0.95000822580645117</v>
      </c>
      <c r="EN144">
        <v>4.9991961290322559E-2</v>
      </c>
      <c r="EO144">
        <v>0</v>
      </c>
      <c r="EP144">
        <v>2292.2619354838712</v>
      </c>
      <c r="EQ144">
        <v>8.8681199999999976</v>
      </c>
      <c r="ER144">
        <v>5014.74</v>
      </c>
      <c r="ES144">
        <v>3375.487741935483</v>
      </c>
      <c r="ET144">
        <v>36.409000000000013</v>
      </c>
      <c r="EU144">
        <v>38.526000000000003</v>
      </c>
      <c r="EV144">
        <v>37.529999999999987</v>
      </c>
      <c r="EW144">
        <v>38.80216129032258</v>
      </c>
      <c r="EX144">
        <v>38.945129032258052</v>
      </c>
      <c r="EY144">
        <v>371.58645161290332</v>
      </c>
      <c r="EZ144">
        <v>19.54999999999999</v>
      </c>
      <c r="FA144">
        <v>0</v>
      </c>
      <c r="FB144">
        <v>299.59999990463263</v>
      </c>
      <c r="FC144">
        <v>0</v>
      </c>
      <c r="FD144">
        <v>2292.3042307692308</v>
      </c>
      <c r="FE144">
        <v>2.1500854798568629</v>
      </c>
      <c r="FF144">
        <v>1.227350373952905</v>
      </c>
      <c r="FG144">
        <v>5014.6215384615389</v>
      </c>
      <c r="FH144">
        <v>15</v>
      </c>
      <c r="FI144">
        <v>1717123653.5</v>
      </c>
      <c r="FJ144" t="s">
        <v>938</v>
      </c>
      <c r="FK144">
        <v>1717123653.5</v>
      </c>
      <c r="FL144">
        <v>1717123648.5</v>
      </c>
      <c r="FM144">
        <v>129</v>
      </c>
      <c r="FN144">
        <v>-2.1999999999999999E-2</v>
      </c>
      <c r="FO144">
        <v>-3.0000000000000001E-3</v>
      </c>
      <c r="FP144">
        <v>0.46700000000000003</v>
      </c>
      <c r="FQ144">
        <v>1.0999999999999999E-2</v>
      </c>
      <c r="FR144">
        <v>422</v>
      </c>
      <c r="FS144">
        <v>16</v>
      </c>
      <c r="FT144">
        <v>0.14000000000000001</v>
      </c>
      <c r="FU144">
        <v>0.05</v>
      </c>
      <c r="FV144">
        <v>-9.9820841463414638</v>
      </c>
      <c r="FW144">
        <v>0.152023693379782</v>
      </c>
      <c r="FX144">
        <v>2.727352893134348E-2</v>
      </c>
      <c r="FY144">
        <v>1</v>
      </c>
      <c r="FZ144">
        <v>412.06289122213911</v>
      </c>
      <c r="GA144">
        <v>7.5043615704524572E-2</v>
      </c>
      <c r="GB144">
        <v>1.063438635030016E-2</v>
      </c>
      <c r="GC144">
        <v>1</v>
      </c>
      <c r="GD144">
        <v>1.254054634146341</v>
      </c>
      <c r="GE144">
        <v>-1.075045296167239E-2</v>
      </c>
      <c r="GF144">
        <v>1.3073751352231969E-3</v>
      </c>
      <c r="GG144">
        <v>1</v>
      </c>
      <c r="GH144">
        <v>3</v>
      </c>
      <c r="GI144">
        <v>3</v>
      </c>
      <c r="GJ144" t="s">
        <v>433</v>
      </c>
      <c r="GK144">
        <v>2.9918900000000002</v>
      </c>
      <c r="GL144">
        <v>2.7465899999999999</v>
      </c>
      <c r="GM144">
        <v>9.2222600000000002E-2</v>
      </c>
      <c r="GN144">
        <v>9.3928800000000007E-2</v>
      </c>
      <c r="GO144">
        <v>9.3414300000000006E-2</v>
      </c>
      <c r="GP144">
        <v>8.8288599999999995E-2</v>
      </c>
      <c r="GQ144">
        <v>27117.5</v>
      </c>
      <c r="GR144">
        <v>24336.7</v>
      </c>
      <c r="GS144">
        <v>30104.400000000001</v>
      </c>
      <c r="GT144">
        <v>27623.4</v>
      </c>
      <c r="GU144">
        <v>35938.6</v>
      </c>
      <c r="GV144">
        <v>35145.4</v>
      </c>
      <c r="GW144">
        <v>42732.2</v>
      </c>
      <c r="GX144">
        <v>41412.800000000003</v>
      </c>
      <c r="GY144">
        <v>1.7785200000000001</v>
      </c>
      <c r="GZ144">
        <v>1.92763</v>
      </c>
      <c r="HA144">
        <v>5.5316799999999999E-2</v>
      </c>
      <c r="HB144">
        <v>0</v>
      </c>
      <c r="HC144">
        <v>22.410399999999999</v>
      </c>
      <c r="HD144">
        <v>999.9</v>
      </c>
      <c r="HE144">
        <v>55.3</v>
      </c>
      <c r="HF144">
        <v>27</v>
      </c>
      <c r="HG144">
        <v>19.665099999999999</v>
      </c>
      <c r="HH144">
        <v>60.806699999999999</v>
      </c>
      <c r="HI144">
        <v>11.306100000000001</v>
      </c>
      <c r="HJ144">
        <v>1</v>
      </c>
      <c r="HK144">
        <v>-4.3564499999999999E-2</v>
      </c>
      <c r="HL144">
        <v>0.68134499999999998</v>
      </c>
      <c r="HM144">
        <v>20.355399999999999</v>
      </c>
      <c r="HN144">
        <v>5.2225299999999999</v>
      </c>
      <c r="HO144">
        <v>12.009499999999999</v>
      </c>
      <c r="HP144">
        <v>4.9739500000000003</v>
      </c>
      <c r="HQ144">
        <v>3.2919499999999999</v>
      </c>
      <c r="HR144">
        <v>9999</v>
      </c>
      <c r="HS144">
        <v>9999</v>
      </c>
      <c r="HT144">
        <v>9999</v>
      </c>
      <c r="HU144">
        <v>999.9</v>
      </c>
      <c r="HV144">
        <v>1.8678300000000001</v>
      </c>
      <c r="HW144">
        <v>1.8591299999999999</v>
      </c>
      <c r="HX144">
        <v>1.8583700000000001</v>
      </c>
      <c r="HY144">
        <v>1.86049</v>
      </c>
      <c r="HZ144">
        <v>1.8648</v>
      </c>
      <c r="IA144">
        <v>1.8643400000000001</v>
      </c>
      <c r="IB144">
        <v>1.8665499999999999</v>
      </c>
      <c r="IC144">
        <v>1.8635600000000001</v>
      </c>
      <c r="ID144">
        <v>5</v>
      </c>
      <c r="IE144">
        <v>0</v>
      </c>
      <c r="IF144">
        <v>0</v>
      </c>
      <c r="IG144">
        <v>0</v>
      </c>
      <c r="IH144" t="s">
        <v>434</v>
      </c>
      <c r="II144" t="s">
        <v>435</v>
      </c>
      <c r="IJ144" t="s">
        <v>436</v>
      </c>
      <c r="IK144" t="s">
        <v>436</v>
      </c>
      <c r="IL144" t="s">
        <v>436</v>
      </c>
      <c r="IM144" t="s">
        <v>436</v>
      </c>
      <c r="IN144">
        <v>0</v>
      </c>
      <c r="IO144">
        <v>100</v>
      </c>
      <c r="IP144">
        <v>100</v>
      </c>
      <c r="IQ144">
        <v>0.46700000000000003</v>
      </c>
      <c r="IR144">
        <v>1.0999999999999999E-2</v>
      </c>
      <c r="IS144">
        <v>0.48865000000000691</v>
      </c>
      <c r="IT144">
        <v>0</v>
      </c>
      <c r="IU144">
        <v>0</v>
      </c>
      <c r="IV144">
        <v>0</v>
      </c>
      <c r="IW144">
        <v>1.3909999999992101E-2</v>
      </c>
      <c r="IX144">
        <v>0</v>
      </c>
      <c r="IY144">
        <v>0</v>
      </c>
      <c r="IZ144">
        <v>0</v>
      </c>
      <c r="JA144">
        <v>-1</v>
      </c>
      <c r="JB144">
        <v>-1</v>
      </c>
      <c r="JC144">
        <v>-1</v>
      </c>
      <c r="JD144">
        <v>-1</v>
      </c>
      <c r="JE144">
        <v>4.7</v>
      </c>
      <c r="JF144">
        <v>4.5999999999999996</v>
      </c>
      <c r="JG144">
        <v>0.153809</v>
      </c>
      <c r="JH144">
        <v>4.99756</v>
      </c>
      <c r="JI144">
        <v>1.4477500000000001</v>
      </c>
      <c r="JJ144">
        <v>2.3156699999999999</v>
      </c>
      <c r="JK144">
        <v>1.3964799999999999</v>
      </c>
      <c r="JL144">
        <v>2.34497</v>
      </c>
      <c r="JM144">
        <v>32.222499999999997</v>
      </c>
      <c r="JN144">
        <v>24.253900000000002</v>
      </c>
      <c r="JO144">
        <v>2</v>
      </c>
      <c r="JP144">
        <v>363.399</v>
      </c>
      <c r="JQ144">
        <v>501.52499999999998</v>
      </c>
      <c r="JR144">
        <v>22</v>
      </c>
      <c r="JS144">
        <v>26.4377</v>
      </c>
      <c r="JT144">
        <v>30.0001</v>
      </c>
      <c r="JU144">
        <v>26.673999999999999</v>
      </c>
      <c r="JV144">
        <v>26.701599999999999</v>
      </c>
      <c r="JW144">
        <v>-1</v>
      </c>
      <c r="JX144">
        <v>23.240600000000001</v>
      </c>
      <c r="JY144">
        <v>70.558599999999998</v>
      </c>
      <c r="JZ144">
        <v>22</v>
      </c>
      <c r="KA144">
        <v>400</v>
      </c>
      <c r="KB144">
        <v>16.148599999999998</v>
      </c>
      <c r="KC144">
        <v>100.973</v>
      </c>
      <c r="KD144">
        <v>100.617</v>
      </c>
    </row>
    <row r="145" spans="1:290" x14ac:dyDescent="0.35">
      <c r="A145">
        <v>127</v>
      </c>
      <c r="B145">
        <v>1717123930.5999999</v>
      </c>
      <c r="C145">
        <v>41100.599999904633</v>
      </c>
      <c r="D145" t="s">
        <v>939</v>
      </c>
      <c r="E145" t="s">
        <v>940</v>
      </c>
      <c r="F145">
        <v>15</v>
      </c>
      <c r="G145">
        <v>1717123922.849999</v>
      </c>
      <c r="H145">
        <f t="shared" si="50"/>
        <v>1.0495834537375683E-3</v>
      </c>
      <c r="I145">
        <f t="shared" si="51"/>
        <v>1.0495834537375683</v>
      </c>
      <c r="J145">
        <f t="shared" si="52"/>
        <v>7.9090872945622017</v>
      </c>
      <c r="K145">
        <f t="shared" si="53"/>
        <v>412.33600000000001</v>
      </c>
      <c r="L145">
        <f t="shared" si="54"/>
        <v>259.75326575918609</v>
      </c>
      <c r="M145">
        <f t="shared" si="55"/>
        <v>26.167213644437943</v>
      </c>
      <c r="N145">
        <f t="shared" si="56"/>
        <v>41.538204240696402</v>
      </c>
      <c r="O145">
        <f t="shared" si="57"/>
        <v>8.7864293198862742E-2</v>
      </c>
      <c r="P145">
        <f t="shared" si="58"/>
        <v>2.9401810254094314</v>
      </c>
      <c r="Q145">
        <f t="shared" si="59"/>
        <v>8.6431224930483705E-2</v>
      </c>
      <c r="R145">
        <f t="shared" si="60"/>
        <v>5.4146324104474036E-2</v>
      </c>
      <c r="S145">
        <f t="shared" si="61"/>
        <v>77.172561420101687</v>
      </c>
      <c r="T145">
        <f t="shared" si="62"/>
        <v>23.777631609683258</v>
      </c>
      <c r="U145">
        <f t="shared" si="63"/>
        <v>23.777631609683258</v>
      </c>
      <c r="V145">
        <f t="shared" si="64"/>
        <v>2.9552014876120394</v>
      </c>
      <c r="W145">
        <f t="shared" si="65"/>
        <v>60.229382353711991</v>
      </c>
      <c r="X145">
        <f t="shared" si="66"/>
        <v>1.7605066564733678</v>
      </c>
      <c r="Y145">
        <f t="shared" si="67"/>
        <v>2.9230030056332899</v>
      </c>
      <c r="Z145">
        <f t="shared" si="68"/>
        <v>1.1946948311386716</v>
      </c>
      <c r="AA145">
        <f t="shared" si="69"/>
        <v>-46.286630309826762</v>
      </c>
      <c r="AB145">
        <f t="shared" si="70"/>
        <v>-28.840282038751912</v>
      </c>
      <c r="AC145">
        <f t="shared" si="71"/>
        <v>-2.0475321791912031</v>
      </c>
      <c r="AD145">
        <f t="shared" si="72"/>
        <v>-1.8831076681955494E-3</v>
      </c>
      <c r="AE145">
        <f t="shared" si="73"/>
        <v>7.8647288240436364</v>
      </c>
      <c r="AF145">
        <f t="shared" si="74"/>
        <v>1.0561729165203864</v>
      </c>
      <c r="AG145">
        <f t="shared" si="75"/>
        <v>7.9090872945622017</v>
      </c>
      <c r="AH145">
        <v>429.29058941391668</v>
      </c>
      <c r="AI145">
        <v>419.64879393939373</v>
      </c>
      <c r="AJ145">
        <v>-9.1045723099778724E-5</v>
      </c>
      <c r="AK145">
        <v>67.060524955783919</v>
      </c>
      <c r="AL145">
        <f t="shared" si="76"/>
        <v>1.0495834537375683</v>
      </c>
      <c r="AM145">
        <v>16.22798740131898</v>
      </c>
      <c r="AN145">
        <v>17.464855757575759</v>
      </c>
      <c r="AO145">
        <v>-5.1303246633218937E-6</v>
      </c>
      <c r="AP145">
        <v>78.119408147776809</v>
      </c>
      <c r="AQ145">
        <v>116</v>
      </c>
      <c r="AR145">
        <v>23</v>
      </c>
      <c r="AS145">
        <f t="shared" si="77"/>
        <v>1</v>
      </c>
      <c r="AT145">
        <f t="shared" si="78"/>
        <v>0</v>
      </c>
      <c r="AU145">
        <f t="shared" si="79"/>
        <v>53809.585573482924</v>
      </c>
      <c r="AV145" t="s">
        <v>476</v>
      </c>
      <c r="AW145">
        <v>10253.9</v>
      </c>
      <c r="AX145">
        <v>1242.208461538462</v>
      </c>
      <c r="AY145">
        <v>6166.32</v>
      </c>
      <c r="AZ145">
        <f t="shared" si="80"/>
        <v>0.79854946523397063</v>
      </c>
      <c r="BA145">
        <v>-1.9353733883053861</v>
      </c>
      <c r="BB145" t="s">
        <v>941</v>
      </c>
      <c r="BC145">
        <v>10267.5</v>
      </c>
      <c r="BD145">
        <v>2299.9924000000001</v>
      </c>
      <c r="BE145">
        <v>3475.18</v>
      </c>
      <c r="BF145">
        <f t="shared" si="81"/>
        <v>0.33816596550394507</v>
      </c>
      <c r="BG145">
        <v>0.5</v>
      </c>
      <c r="BH145">
        <f t="shared" si="82"/>
        <v>336.58215837671753</v>
      </c>
      <c r="BI145">
        <f t="shared" si="83"/>
        <v>7.9090872945622017</v>
      </c>
      <c r="BJ145">
        <f t="shared" si="84"/>
        <v>56.910315279432218</v>
      </c>
      <c r="BK145">
        <f t="shared" si="85"/>
        <v>2.9248314082795903E-2</v>
      </c>
      <c r="BL145">
        <f t="shared" si="86"/>
        <v>0.77438866475981105</v>
      </c>
      <c r="BM145">
        <f t="shared" si="87"/>
        <v>1074.5738542725583</v>
      </c>
      <c r="BN145" t="s">
        <v>431</v>
      </c>
      <c r="BO145">
        <v>0</v>
      </c>
      <c r="BP145">
        <f t="shared" si="88"/>
        <v>1074.5738542725583</v>
      </c>
      <c r="BQ145">
        <f t="shared" si="89"/>
        <v>0.69078613071191763</v>
      </c>
      <c r="BR145">
        <f t="shared" si="90"/>
        <v>0.48953786196522858</v>
      </c>
      <c r="BS145">
        <f t="shared" si="91"/>
        <v>0.52852988404737633</v>
      </c>
      <c r="BT145">
        <f t="shared" si="92"/>
        <v>0.5262886605396121</v>
      </c>
      <c r="BU145">
        <f t="shared" si="93"/>
        <v>0.54652295728475819</v>
      </c>
      <c r="BV145">
        <f t="shared" si="94"/>
        <v>0.2287157936453717</v>
      </c>
      <c r="BW145">
        <f t="shared" si="95"/>
        <v>0.77128420635462835</v>
      </c>
      <c r="DF145">
        <f t="shared" si="96"/>
        <v>399.99446666666671</v>
      </c>
      <c r="DG145">
        <f t="shared" si="97"/>
        <v>336.58215837671753</v>
      </c>
      <c r="DH145">
        <f t="shared" si="98"/>
        <v>0.841467036235795</v>
      </c>
      <c r="DI145">
        <f t="shared" si="99"/>
        <v>0.19293407247159006</v>
      </c>
      <c r="DJ145">
        <v>1717123922.849999</v>
      </c>
      <c r="DK145">
        <v>412.33600000000001</v>
      </c>
      <c r="DL145">
        <v>422.29090000000002</v>
      </c>
      <c r="DM145">
        <v>17.475966666666672</v>
      </c>
      <c r="DN145">
        <v>16.231380000000001</v>
      </c>
      <c r="DO145">
        <v>411.86200000000002</v>
      </c>
      <c r="DP145">
        <v>17.461966666666669</v>
      </c>
      <c r="DQ145">
        <v>500.26983333333339</v>
      </c>
      <c r="DR145">
        <v>100.63873333333341</v>
      </c>
      <c r="DS145">
        <v>9.9994890000000003E-2</v>
      </c>
      <c r="DT145">
        <v>23.595686666666669</v>
      </c>
      <c r="DU145">
        <v>23.298596666666668</v>
      </c>
      <c r="DV145">
        <v>999.9000000000002</v>
      </c>
      <c r="DW145">
        <v>0</v>
      </c>
      <c r="DX145">
        <v>0</v>
      </c>
      <c r="DY145">
        <v>9996.8760000000002</v>
      </c>
      <c r="DZ145">
        <v>0</v>
      </c>
      <c r="EA145">
        <v>0.26978446666666672</v>
      </c>
      <c r="EB145">
        <v>-9.9619563333333314</v>
      </c>
      <c r="EC145">
        <v>419.66149999999999</v>
      </c>
      <c r="ED145">
        <v>429.25823333333341</v>
      </c>
      <c r="EE145">
        <v>1.241141333333333</v>
      </c>
      <c r="EF145">
        <v>422.29090000000002</v>
      </c>
      <c r="EG145">
        <v>16.231380000000001</v>
      </c>
      <c r="EH145">
        <v>1.7584116666666669</v>
      </c>
      <c r="EI145">
        <v>1.633504666666667</v>
      </c>
      <c r="EJ145">
        <v>15.42190666666667</v>
      </c>
      <c r="EK145">
        <v>14.278549999999999</v>
      </c>
      <c r="EL145">
        <v>399.99446666666671</v>
      </c>
      <c r="EM145">
        <v>0.94998219999999989</v>
      </c>
      <c r="EN145">
        <v>5.0017903333333308E-2</v>
      </c>
      <c r="EO145">
        <v>0</v>
      </c>
      <c r="EP145">
        <v>2300.0016666666661</v>
      </c>
      <c r="EQ145">
        <v>8.8681199999999993</v>
      </c>
      <c r="ER145">
        <v>5019.5226666666676</v>
      </c>
      <c r="ES145">
        <v>3375.335</v>
      </c>
      <c r="ET145">
        <v>35.637399999999992</v>
      </c>
      <c r="EU145">
        <v>37.875</v>
      </c>
      <c r="EV145">
        <v>36.79546666666667</v>
      </c>
      <c r="EW145">
        <v>38</v>
      </c>
      <c r="EX145">
        <v>38.25</v>
      </c>
      <c r="EY145">
        <v>371.56200000000001</v>
      </c>
      <c r="EZ145">
        <v>19.559999999999992</v>
      </c>
      <c r="FA145">
        <v>0</v>
      </c>
      <c r="FB145">
        <v>299.29999995231628</v>
      </c>
      <c r="FC145">
        <v>0</v>
      </c>
      <c r="FD145">
        <v>2299.9924000000001</v>
      </c>
      <c r="FE145">
        <v>1.4976923073142161</v>
      </c>
      <c r="FF145">
        <v>-0.39307700991457672</v>
      </c>
      <c r="FG145">
        <v>5019.6935999999996</v>
      </c>
      <c r="FH145">
        <v>15</v>
      </c>
      <c r="FI145">
        <v>1717123956.0999999</v>
      </c>
      <c r="FJ145" t="s">
        <v>942</v>
      </c>
      <c r="FK145">
        <v>1717123948.5999999</v>
      </c>
      <c r="FL145">
        <v>1717123956.0999999</v>
      </c>
      <c r="FM145">
        <v>130</v>
      </c>
      <c r="FN145">
        <v>7.0000000000000001E-3</v>
      </c>
      <c r="FO145">
        <v>3.0000000000000001E-3</v>
      </c>
      <c r="FP145">
        <v>0.47399999999999998</v>
      </c>
      <c r="FQ145">
        <v>1.4E-2</v>
      </c>
      <c r="FR145">
        <v>422</v>
      </c>
      <c r="FS145">
        <v>16</v>
      </c>
      <c r="FT145">
        <v>0.17</v>
      </c>
      <c r="FU145">
        <v>0.08</v>
      </c>
      <c r="FV145">
        <v>-9.9636852499999993</v>
      </c>
      <c r="FW145">
        <v>4.474457786119735E-2</v>
      </c>
      <c r="FX145">
        <v>1.995920313884042E-2</v>
      </c>
      <c r="FY145">
        <v>1</v>
      </c>
      <c r="FZ145">
        <v>412.32931380184039</v>
      </c>
      <c r="GA145">
        <v>0.10640325786284049</v>
      </c>
      <c r="GB145">
        <v>1.3076420483753501E-2</v>
      </c>
      <c r="GC145">
        <v>1</v>
      </c>
      <c r="GD145">
        <v>1.23838325</v>
      </c>
      <c r="GE145">
        <v>3.4450243902435708E-2</v>
      </c>
      <c r="GF145">
        <v>6.2835564720546619E-3</v>
      </c>
      <c r="GG145">
        <v>1</v>
      </c>
      <c r="GH145">
        <v>3</v>
      </c>
      <c r="GI145">
        <v>3</v>
      </c>
      <c r="GJ145" t="s">
        <v>433</v>
      </c>
      <c r="GK145">
        <v>2.9918999999999998</v>
      </c>
      <c r="GL145">
        <v>2.7466200000000001</v>
      </c>
      <c r="GM145">
        <v>9.2263399999999995E-2</v>
      </c>
      <c r="GN145">
        <v>9.3966300000000003E-2</v>
      </c>
      <c r="GO145">
        <v>9.3658599999999995E-2</v>
      </c>
      <c r="GP145">
        <v>8.8559799999999994E-2</v>
      </c>
      <c r="GQ145">
        <v>27116.799999999999</v>
      </c>
      <c r="GR145">
        <v>24335.200000000001</v>
      </c>
      <c r="GS145">
        <v>30105</v>
      </c>
      <c r="GT145">
        <v>27622.9</v>
      </c>
      <c r="GU145">
        <v>35929.800000000003</v>
      </c>
      <c r="GV145">
        <v>35134.400000000001</v>
      </c>
      <c r="GW145">
        <v>42733.4</v>
      </c>
      <c r="GX145">
        <v>41412.300000000003</v>
      </c>
      <c r="GY145">
        <v>1.77887</v>
      </c>
      <c r="GZ145">
        <v>1.9279200000000001</v>
      </c>
      <c r="HA145">
        <v>5.4351999999999998E-2</v>
      </c>
      <c r="HB145">
        <v>0</v>
      </c>
      <c r="HC145">
        <v>22.4086</v>
      </c>
      <c r="HD145">
        <v>999.9</v>
      </c>
      <c r="HE145">
        <v>55.3</v>
      </c>
      <c r="HF145">
        <v>27</v>
      </c>
      <c r="HG145">
        <v>19.6675</v>
      </c>
      <c r="HH145">
        <v>60.804000000000002</v>
      </c>
      <c r="HI145">
        <v>11.161899999999999</v>
      </c>
      <c r="HJ145">
        <v>1</v>
      </c>
      <c r="HK145">
        <v>-4.3272400000000003E-2</v>
      </c>
      <c r="HL145">
        <v>0.67436799999999997</v>
      </c>
      <c r="HM145">
        <v>20.355499999999999</v>
      </c>
      <c r="HN145">
        <v>5.2214799999999997</v>
      </c>
      <c r="HO145">
        <v>12.0098</v>
      </c>
      <c r="HP145">
        <v>4.9743500000000003</v>
      </c>
      <c r="HQ145">
        <v>3.2919999999999998</v>
      </c>
      <c r="HR145">
        <v>9999</v>
      </c>
      <c r="HS145">
        <v>9999</v>
      </c>
      <c r="HT145">
        <v>9999</v>
      </c>
      <c r="HU145">
        <v>999.9</v>
      </c>
      <c r="HV145">
        <v>1.8678300000000001</v>
      </c>
      <c r="HW145">
        <v>1.8591299999999999</v>
      </c>
      <c r="HX145">
        <v>1.8583700000000001</v>
      </c>
      <c r="HY145">
        <v>1.86049</v>
      </c>
      <c r="HZ145">
        <v>1.8647800000000001</v>
      </c>
      <c r="IA145">
        <v>1.86432</v>
      </c>
      <c r="IB145">
        <v>1.8665400000000001</v>
      </c>
      <c r="IC145">
        <v>1.8635200000000001</v>
      </c>
      <c r="ID145">
        <v>5</v>
      </c>
      <c r="IE145">
        <v>0</v>
      </c>
      <c r="IF145">
        <v>0</v>
      </c>
      <c r="IG145">
        <v>0</v>
      </c>
      <c r="IH145" t="s">
        <v>434</v>
      </c>
      <c r="II145" t="s">
        <v>435</v>
      </c>
      <c r="IJ145" t="s">
        <v>436</v>
      </c>
      <c r="IK145" t="s">
        <v>436</v>
      </c>
      <c r="IL145" t="s">
        <v>436</v>
      </c>
      <c r="IM145" t="s">
        <v>436</v>
      </c>
      <c r="IN145">
        <v>0</v>
      </c>
      <c r="IO145">
        <v>100</v>
      </c>
      <c r="IP145">
        <v>100</v>
      </c>
      <c r="IQ145">
        <v>0.47399999999999998</v>
      </c>
      <c r="IR145">
        <v>1.4E-2</v>
      </c>
      <c r="IS145">
        <v>0.46695000000011078</v>
      </c>
      <c r="IT145">
        <v>0</v>
      </c>
      <c r="IU145">
        <v>0</v>
      </c>
      <c r="IV145">
        <v>0</v>
      </c>
      <c r="IW145">
        <v>1.0545000000000471E-2</v>
      </c>
      <c r="IX145">
        <v>0</v>
      </c>
      <c r="IY145">
        <v>0</v>
      </c>
      <c r="IZ145">
        <v>0</v>
      </c>
      <c r="JA145">
        <v>-1</v>
      </c>
      <c r="JB145">
        <v>-1</v>
      </c>
      <c r="JC145">
        <v>-1</v>
      </c>
      <c r="JD145">
        <v>-1</v>
      </c>
      <c r="JE145">
        <v>4.5999999999999996</v>
      </c>
      <c r="JF145">
        <v>4.7</v>
      </c>
      <c r="JG145">
        <v>0.153809</v>
      </c>
      <c r="JH145">
        <v>4.99756</v>
      </c>
      <c r="JI145">
        <v>1.4477500000000001</v>
      </c>
      <c r="JJ145">
        <v>2.3144499999999999</v>
      </c>
      <c r="JK145">
        <v>1.3964799999999999</v>
      </c>
      <c r="JL145">
        <v>2.5463900000000002</v>
      </c>
      <c r="JM145">
        <v>32.244599999999998</v>
      </c>
      <c r="JN145">
        <v>24.262599999999999</v>
      </c>
      <c r="JO145">
        <v>2</v>
      </c>
      <c r="JP145">
        <v>363.59399999999999</v>
      </c>
      <c r="JQ145">
        <v>501.77</v>
      </c>
      <c r="JR145">
        <v>21.9999</v>
      </c>
      <c r="JS145">
        <v>26.4422</v>
      </c>
      <c r="JT145">
        <v>30</v>
      </c>
      <c r="JU145">
        <v>26.6785</v>
      </c>
      <c r="JV145">
        <v>26.706099999999999</v>
      </c>
      <c r="JW145">
        <v>-1</v>
      </c>
      <c r="JX145">
        <v>23.287400000000002</v>
      </c>
      <c r="JY145">
        <v>70.861999999999995</v>
      </c>
      <c r="JZ145">
        <v>22</v>
      </c>
      <c r="KA145">
        <v>400</v>
      </c>
      <c r="KB145">
        <v>16.155799999999999</v>
      </c>
      <c r="KC145">
        <v>100.976</v>
      </c>
      <c r="KD145">
        <v>100.616</v>
      </c>
    </row>
    <row r="146" spans="1:290" x14ac:dyDescent="0.35">
      <c r="A146">
        <v>128</v>
      </c>
      <c r="B146">
        <v>1717124230.5999999</v>
      </c>
      <c r="C146">
        <v>41400.599999904633</v>
      </c>
      <c r="D146" t="s">
        <v>943</v>
      </c>
      <c r="E146" t="s">
        <v>944</v>
      </c>
      <c r="F146">
        <v>15</v>
      </c>
      <c r="G146">
        <v>1717124222.849999</v>
      </c>
      <c r="H146">
        <f t="shared" si="50"/>
        <v>1.0293795946898932E-3</v>
      </c>
      <c r="I146">
        <f t="shared" si="51"/>
        <v>1.0293795946898932</v>
      </c>
      <c r="J146">
        <f t="shared" si="52"/>
        <v>7.7915557025143096</v>
      </c>
      <c r="K146">
        <f t="shared" si="53"/>
        <v>412.59553333333321</v>
      </c>
      <c r="L146">
        <f t="shared" si="54"/>
        <v>259.1520236464267</v>
      </c>
      <c r="M146">
        <f t="shared" si="55"/>
        <v>26.107647179372123</v>
      </c>
      <c r="N146">
        <f t="shared" si="56"/>
        <v>41.565944423216777</v>
      </c>
      <c r="O146">
        <f t="shared" si="57"/>
        <v>8.6029729090559462E-2</v>
      </c>
      <c r="P146">
        <f t="shared" si="58"/>
        <v>2.9400372100780605</v>
      </c>
      <c r="Q146">
        <f t="shared" si="59"/>
        <v>8.4655308947832145E-2</v>
      </c>
      <c r="R146">
        <f t="shared" si="60"/>
        <v>5.3031225192169518E-2</v>
      </c>
      <c r="S146">
        <f t="shared" si="61"/>
        <v>77.171863113359279</v>
      </c>
      <c r="T146">
        <f t="shared" si="62"/>
        <v>23.767969955735829</v>
      </c>
      <c r="U146">
        <f t="shared" si="63"/>
        <v>23.767969955735829</v>
      </c>
      <c r="V146">
        <f t="shared" si="64"/>
        <v>2.9534839166978619</v>
      </c>
      <c r="W146">
        <f t="shared" si="65"/>
        <v>60.167855664535473</v>
      </c>
      <c r="X146">
        <f t="shared" si="66"/>
        <v>1.757128151499828</v>
      </c>
      <c r="Y146">
        <f t="shared" si="67"/>
        <v>2.920376889109455</v>
      </c>
      <c r="Z146">
        <f t="shared" si="68"/>
        <v>1.1963557651980339</v>
      </c>
      <c r="AA146">
        <f t="shared" si="69"/>
        <v>-45.395640125824293</v>
      </c>
      <c r="AB146">
        <f t="shared" si="70"/>
        <v>-29.671808136236429</v>
      </c>
      <c r="AC146">
        <f t="shared" si="71"/>
        <v>-2.106408130384978</v>
      </c>
      <c r="AD146">
        <f t="shared" si="72"/>
        <v>-1.9932790864203298E-3</v>
      </c>
      <c r="AE146">
        <f t="shared" si="73"/>
        <v>7.806162659695409</v>
      </c>
      <c r="AF146">
        <f t="shared" si="74"/>
        <v>1.0304313613666125</v>
      </c>
      <c r="AG146">
        <f t="shared" si="75"/>
        <v>7.7915557025143096</v>
      </c>
      <c r="AH146">
        <v>429.42750470174201</v>
      </c>
      <c r="AI146">
        <v>419.92618181818187</v>
      </c>
      <c r="AJ146">
        <v>4.3335750419464902E-4</v>
      </c>
      <c r="AK146">
        <v>67.069084336986705</v>
      </c>
      <c r="AL146">
        <f t="shared" si="76"/>
        <v>1.0293795946898932</v>
      </c>
      <c r="AM146">
        <v>16.227321561666521</v>
      </c>
      <c r="AN146">
        <v>17.440371515151519</v>
      </c>
      <c r="AO146">
        <v>8.8759948563719432E-7</v>
      </c>
      <c r="AP146">
        <v>78.177182445800142</v>
      </c>
      <c r="AQ146">
        <v>116</v>
      </c>
      <c r="AR146">
        <v>23</v>
      </c>
      <c r="AS146">
        <f t="shared" si="77"/>
        <v>1</v>
      </c>
      <c r="AT146">
        <f t="shared" si="78"/>
        <v>0</v>
      </c>
      <c r="AU146">
        <f t="shared" si="79"/>
        <v>53808.153460721318</v>
      </c>
      <c r="AV146" t="s">
        <v>476</v>
      </c>
      <c r="AW146">
        <v>10253.9</v>
      </c>
      <c r="AX146">
        <v>1242.208461538462</v>
      </c>
      <c r="AY146">
        <v>6166.32</v>
      </c>
      <c r="AZ146">
        <f t="shared" si="80"/>
        <v>0.79854946523397063</v>
      </c>
      <c r="BA146">
        <v>-1.9353733883053861</v>
      </c>
      <c r="BB146" t="s">
        <v>945</v>
      </c>
      <c r="BC146">
        <v>10262.200000000001</v>
      </c>
      <c r="BD146">
        <v>2297.7840000000001</v>
      </c>
      <c r="BE146">
        <v>3459.66</v>
      </c>
      <c r="BF146">
        <f t="shared" si="81"/>
        <v>0.33583531329668226</v>
      </c>
      <c r="BG146">
        <v>0.5</v>
      </c>
      <c r="BH146">
        <f t="shared" si="82"/>
        <v>336.58337372334637</v>
      </c>
      <c r="BI146">
        <f t="shared" si="83"/>
        <v>7.7915557025143096</v>
      </c>
      <c r="BJ146">
        <f t="shared" si="84"/>
        <v>56.518291382417161</v>
      </c>
      <c r="BK146">
        <f t="shared" si="85"/>
        <v>2.8899018341930083E-2</v>
      </c>
      <c r="BL146">
        <f t="shared" si="86"/>
        <v>0.78234855448223239</v>
      </c>
      <c r="BM146">
        <f t="shared" si="87"/>
        <v>1073.0853450642549</v>
      </c>
      <c r="BN146" t="s">
        <v>431</v>
      </c>
      <c r="BO146">
        <v>0</v>
      </c>
      <c r="BP146">
        <f t="shared" si="88"/>
        <v>1073.0853450642549</v>
      </c>
      <c r="BQ146">
        <f t="shared" si="89"/>
        <v>0.689829247653164</v>
      </c>
      <c r="BR146">
        <f t="shared" si="90"/>
        <v>0.48683832185894121</v>
      </c>
      <c r="BS146">
        <f t="shared" si="91"/>
        <v>0.53142259946280579</v>
      </c>
      <c r="BT146">
        <f t="shared" si="92"/>
        <v>0.52396906081027872</v>
      </c>
      <c r="BU146">
        <f t="shared" si="93"/>
        <v>0.54967479490638305</v>
      </c>
      <c r="BV146">
        <f t="shared" si="94"/>
        <v>0.22735777975758586</v>
      </c>
      <c r="BW146">
        <f t="shared" si="95"/>
        <v>0.77264222024241414</v>
      </c>
      <c r="DF146">
        <f t="shared" si="96"/>
        <v>399.99656666666669</v>
      </c>
      <c r="DG146">
        <f t="shared" si="97"/>
        <v>336.58337372334637</v>
      </c>
      <c r="DH146">
        <f t="shared" si="98"/>
        <v>0.84146565688858743</v>
      </c>
      <c r="DI146">
        <f t="shared" si="99"/>
        <v>0.19293131377717479</v>
      </c>
      <c r="DJ146">
        <v>1717124222.849999</v>
      </c>
      <c r="DK146">
        <v>412.59553333333321</v>
      </c>
      <c r="DL146">
        <v>422.46776666666659</v>
      </c>
      <c r="DM146">
        <v>17.441759999999999</v>
      </c>
      <c r="DN146">
        <v>16.227466666666668</v>
      </c>
      <c r="DO146">
        <v>412.09953333333323</v>
      </c>
      <c r="DP146">
        <v>17.426760000000002</v>
      </c>
      <c r="DQ146">
        <v>500.27063333333342</v>
      </c>
      <c r="DR146">
        <v>100.64263333333329</v>
      </c>
      <c r="DS146">
        <v>9.9960963333333347E-2</v>
      </c>
      <c r="DT146">
        <v>23.580770000000001</v>
      </c>
      <c r="DU146">
        <v>23.29269</v>
      </c>
      <c r="DV146">
        <v>999.9000000000002</v>
      </c>
      <c r="DW146">
        <v>0</v>
      </c>
      <c r="DX146">
        <v>0</v>
      </c>
      <c r="DY146">
        <v>9995.6706666666669</v>
      </c>
      <c r="DZ146">
        <v>0</v>
      </c>
      <c r="EA146">
        <v>0.27098456666666659</v>
      </c>
      <c r="EB146">
        <v>-9.8943206666666654</v>
      </c>
      <c r="EC146">
        <v>419.89666666666659</v>
      </c>
      <c r="ED146">
        <v>429.43636666666669</v>
      </c>
      <c r="EE146">
        <v>1.213038666666667</v>
      </c>
      <c r="EF146">
        <v>422.46776666666659</v>
      </c>
      <c r="EG146">
        <v>16.227466666666668</v>
      </c>
      <c r="EH146">
        <v>1.755258666666667</v>
      </c>
      <c r="EI146">
        <v>1.6331739999999999</v>
      </c>
      <c r="EJ146">
        <v>15.39394666666667</v>
      </c>
      <c r="EK146">
        <v>14.27543333333333</v>
      </c>
      <c r="EL146">
        <v>399.99656666666669</v>
      </c>
      <c r="EM146">
        <v>0.95004066666666676</v>
      </c>
      <c r="EN146">
        <v>4.9959673333333322E-2</v>
      </c>
      <c r="EO146">
        <v>0</v>
      </c>
      <c r="EP146">
        <v>2297.7779999999998</v>
      </c>
      <c r="EQ146">
        <v>8.8681199999999993</v>
      </c>
      <c r="ER146">
        <v>5027.5550000000012</v>
      </c>
      <c r="ES146">
        <v>3375.4160000000002</v>
      </c>
      <c r="ET146">
        <v>36.328999999999994</v>
      </c>
      <c r="EU146">
        <v>39.795599999999993</v>
      </c>
      <c r="EV146">
        <v>37.658066666666663</v>
      </c>
      <c r="EW146">
        <v>40.991399999999992</v>
      </c>
      <c r="EX146">
        <v>39.88306666666665</v>
      </c>
      <c r="EY146">
        <v>371.58800000000002</v>
      </c>
      <c r="EZ146">
        <v>19.541999999999991</v>
      </c>
      <c r="FA146">
        <v>0</v>
      </c>
      <c r="FB146">
        <v>299.20000004768372</v>
      </c>
      <c r="FC146">
        <v>0</v>
      </c>
      <c r="FD146">
        <v>2297.7840000000001</v>
      </c>
      <c r="FE146">
        <v>-0.27307691779569732</v>
      </c>
      <c r="FF146">
        <v>8.3638462210416176</v>
      </c>
      <c r="FG146">
        <v>5027.6336000000001</v>
      </c>
      <c r="FH146">
        <v>15</v>
      </c>
      <c r="FI146">
        <v>1717124254.5999999</v>
      </c>
      <c r="FJ146" t="s">
        <v>946</v>
      </c>
      <c r="FK146">
        <v>1717124248.5999999</v>
      </c>
      <c r="FL146">
        <v>1717124254.5999999</v>
      </c>
      <c r="FM146">
        <v>131</v>
      </c>
      <c r="FN146">
        <v>2.1999999999999999E-2</v>
      </c>
      <c r="FO146">
        <v>1E-3</v>
      </c>
      <c r="FP146">
        <v>0.496</v>
      </c>
      <c r="FQ146">
        <v>1.4999999999999999E-2</v>
      </c>
      <c r="FR146">
        <v>423</v>
      </c>
      <c r="FS146">
        <v>16</v>
      </c>
      <c r="FT146">
        <v>0.22</v>
      </c>
      <c r="FU146">
        <v>0.05</v>
      </c>
      <c r="FV146">
        <v>-9.8920787499999996</v>
      </c>
      <c r="FW146">
        <v>-5.4290544090041387E-2</v>
      </c>
      <c r="FX146">
        <v>2.0487130129364189E-2</v>
      </c>
      <c r="FY146">
        <v>1</v>
      </c>
      <c r="FZ146">
        <v>412.57386223396259</v>
      </c>
      <c r="GA146">
        <v>-0.1052421069907535</v>
      </c>
      <c r="GB146">
        <v>1.8394862298421761E-2</v>
      </c>
      <c r="GC146">
        <v>1</v>
      </c>
      <c r="GD146">
        <v>1.21326325</v>
      </c>
      <c r="GE146">
        <v>-2.4178986866807859E-3</v>
      </c>
      <c r="GF146">
        <v>7.4952447425017787E-4</v>
      </c>
      <c r="GG146">
        <v>1</v>
      </c>
      <c r="GH146">
        <v>3</v>
      </c>
      <c r="GI146">
        <v>3</v>
      </c>
      <c r="GJ146" t="s">
        <v>433</v>
      </c>
      <c r="GK146">
        <v>2.9918800000000001</v>
      </c>
      <c r="GL146">
        <v>2.7465000000000002</v>
      </c>
      <c r="GM146">
        <v>9.2312000000000005E-2</v>
      </c>
      <c r="GN146">
        <v>9.3997999999999998E-2</v>
      </c>
      <c r="GO146">
        <v>9.3554399999999996E-2</v>
      </c>
      <c r="GP146">
        <v>8.8585200000000003E-2</v>
      </c>
      <c r="GQ146">
        <v>27114.7</v>
      </c>
      <c r="GR146">
        <v>24334.3</v>
      </c>
      <c r="GS146">
        <v>30104.3</v>
      </c>
      <c r="GT146">
        <v>27622.9</v>
      </c>
      <c r="GU146">
        <v>35932.6</v>
      </c>
      <c r="GV146">
        <v>35132.699999999997</v>
      </c>
      <c r="GW146">
        <v>42731.7</v>
      </c>
      <c r="GX146">
        <v>41411.5</v>
      </c>
      <c r="GY146">
        <v>1.77905</v>
      </c>
      <c r="GZ146">
        <v>1.9275800000000001</v>
      </c>
      <c r="HA146">
        <v>5.3476500000000003E-2</v>
      </c>
      <c r="HB146">
        <v>0</v>
      </c>
      <c r="HC146">
        <v>22.406700000000001</v>
      </c>
      <c r="HD146">
        <v>999.9</v>
      </c>
      <c r="HE146">
        <v>55.3</v>
      </c>
      <c r="HF146">
        <v>27</v>
      </c>
      <c r="HG146">
        <v>19.667100000000001</v>
      </c>
      <c r="HH146">
        <v>61.014000000000003</v>
      </c>
      <c r="HI146">
        <v>11.426299999999999</v>
      </c>
      <c r="HJ146">
        <v>1</v>
      </c>
      <c r="HK146">
        <v>-4.3539099999999997E-2</v>
      </c>
      <c r="HL146">
        <v>0.64964599999999995</v>
      </c>
      <c r="HM146">
        <v>20.357399999999998</v>
      </c>
      <c r="HN146">
        <v>5.2211800000000004</v>
      </c>
      <c r="HO146">
        <v>12.0097</v>
      </c>
      <c r="HP146">
        <v>4.9745499999999998</v>
      </c>
      <c r="HQ146">
        <v>3.2919800000000001</v>
      </c>
      <c r="HR146">
        <v>9999</v>
      </c>
      <c r="HS146">
        <v>9999</v>
      </c>
      <c r="HT146">
        <v>9999</v>
      </c>
      <c r="HU146">
        <v>999.9</v>
      </c>
      <c r="HV146">
        <v>1.8678300000000001</v>
      </c>
      <c r="HW146">
        <v>1.8591500000000001</v>
      </c>
      <c r="HX146">
        <v>1.8583700000000001</v>
      </c>
      <c r="HY146">
        <v>1.8605</v>
      </c>
      <c r="HZ146">
        <v>1.8647899999999999</v>
      </c>
      <c r="IA146">
        <v>1.86436</v>
      </c>
      <c r="IB146">
        <v>1.8665799999999999</v>
      </c>
      <c r="IC146">
        <v>1.8635600000000001</v>
      </c>
      <c r="ID146">
        <v>5</v>
      </c>
      <c r="IE146">
        <v>0</v>
      </c>
      <c r="IF146">
        <v>0</v>
      </c>
      <c r="IG146">
        <v>0</v>
      </c>
      <c r="IH146" t="s">
        <v>434</v>
      </c>
      <c r="II146" t="s">
        <v>435</v>
      </c>
      <c r="IJ146" t="s">
        <v>436</v>
      </c>
      <c r="IK146" t="s">
        <v>436</v>
      </c>
      <c r="IL146" t="s">
        <v>436</v>
      </c>
      <c r="IM146" t="s">
        <v>436</v>
      </c>
      <c r="IN146">
        <v>0</v>
      </c>
      <c r="IO146">
        <v>100</v>
      </c>
      <c r="IP146">
        <v>100</v>
      </c>
      <c r="IQ146">
        <v>0.496</v>
      </c>
      <c r="IR146">
        <v>1.4999999999999999E-2</v>
      </c>
      <c r="IS146">
        <v>0.4738999999999578</v>
      </c>
      <c r="IT146">
        <v>0</v>
      </c>
      <c r="IU146">
        <v>0</v>
      </c>
      <c r="IV146">
        <v>0</v>
      </c>
      <c r="IW146">
        <v>1.3738095238089439E-2</v>
      </c>
      <c r="IX146">
        <v>0</v>
      </c>
      <c r="IY146">
        <v>0</v>
      </c>
      <c r="IZ146">
        <v>0</v>
      </c>
      <c r="JA146">
        <v>-1</v>
      </c>
      <c r="JB146">
        <v>-1</v>
      </c>
      <c r="JC146">
        <v>-1</v>
      </c>
      <c r="JD146">
        <v>-1</v>
      </c>
      <c r="JE146">
        <v>4.7</v>
      </c>
      <c r="JF146">
        <v>4.5999999999999996</v>
      </c>
      <c r="JG146">
        <v>0.153809</v>
      </c>
      <c r="JH146">
        <v>4.99756</v>
      </c>
      <c r="JI146">
        <v>1.4477500000000001</v>
      </c>
      <c r="JJ146">
        <v>2.3156699999999999</v>
      </c>
      <c r="JK146">
        <v>1.3964799999999999</v>
      </c>
      <c r="JL146">
        <v>2.5341800000000001</v>
      </c>
      <c r="JM146">
        <v>32.222499999999997</v>
      </c>
      <c r="JN146">
        <v>24.262599999999999</v>
      </c>
      <c r="JO146">
        <v>2</v>
      </c>
      <c r="JP146">
        <v>363.66500000000002</v>
      </c>
      <c r="JQ146">
        <v>501.51100000000002</v>
      </c>
      <c r="JR146">
        <v>21.999600000000001</v>
      </c>
      <c r="JS146">
        <v>26.439</v>
      </c>
      <c r="JT146">
        <v>30</v>
      </c>
      <c r="JU146">
        <v>26.676300000000001</v>
      </c>
      <c r="JV146">
        <v>26.703800000000001</v>
      </c>
      <c r="JW146">
        <v>-1</v>
      </c>
      <c r="JX146">
        <v>22.948499999999999</v>
      </c>
      <c r="JY146">
        <v>70.861999999999995</v>
      </c>
      <c r="JZ146">
        <v>22</v>
      </c>
      <c r="KA146">
        <v>400</v>
      </c>
      <c r="KB146">
        <v>16.217400000000001</v>
      </c>
      <c r="KC146">
        <v>100.97199999999999</v>
      </c>
      <c r="KD146">
        <v>100.614</v>
      </c>
    </row>
    <row r="147" spans="1:290" x14ac:dyDescent="0.35">
      <c r="A147">
        <v>129</v>
      </c>
      <c r="B147">
        <v>1717124530.5999999</v>
      </c>
      <c r="C147">
        <v>41700.599999904633</v>
      </c>
      <c r="D147" t="s">
        <v>947</v>
      </c>
      <c r="E147" t="s">
        <v>948</v>
      </c>
      <c r="F147">
        <v>15</v>
      </c>
      <c r="G147">
        <v>1717124522.599999</v>
      </c>
      <c r="H147">
        <f t="shared" ref="H147:H210" si="100">(I147)/1000</f>
        <v>1.0263668761921665E-3</v>
      </c>
      <c r="I147">
        <f t="shared" ref="I147:I210" si="101">IF($F$7, AL147, AF147)</f>
        <v>1.0263668761921665</v>
      </c>
      <c r="J147">
        <f t="shared" ref="J147:J210" si="102">IF($F$7, AG147, AE147)</f>
        <v>7.770385411896152</v>
      </c>
      <c r="K147">
        <f t="shared" ref="K147:K210" si="103">DK147 - IF(AS147&gt;1, J147*$B$7*100/(AU147*DY147), 0)</f>
        <v>412.7532903225806</v>
      </c>
      <c r="L147">
        <f t="shared" ref="L147:L210" si="104">((R147-H147/2)*K147-J147)/(R147+H147/2)</f>
        <v>258.59537567144781</v>
      </c>
      <c r="M147">
        <f t="shared" ref="M147:M210" si="105">L147*(DR147+DS147)/1000</f>
        <v>26.049935515513944</v>
      </c>
      <c r="N147">
        <f t="shared" ref="N147:N210" si="106">(DK147 - IF(AS147&gt;1, J147*$B$7*100/(AU147*DY147), 0))*(DR147+DS147)/1000</f>
        <v>41.579229979658948</v>
      </c>
      <c r="O147">
        <f t="shared" ref="O147:O210" si="107">2/((1/Q147-1/P147)+SIGN(Q147)*SQRT((1/Q147-1/P147)*(1/Q147-1/P147) + 4*$C$7/(($C$7+1)*($C$7+1))*(2*1/Q147*1/P147-1/P147*1/P147)))</f>
        <v>8.5386510664371501E-2</v>
      </c>
      <c r="P147">
        <f t="shared" ref="P147:P210" si="108">IF(LEFT($D$7,1)&lt;&gt;"0",IF(LEFT($D$7,1)="1",3,$E$7),$D$5+$E$5*(DY147*DR147/($K$5*1000))+$F$5*(DY147*DR147/($K$5*1000))*MAX(MIN($B$7,$J$5),$I$5)*MAX(MIN($B$7,$J$5),$I$5)+$G$5*MAX(MIN($B$7,$J$5),$I$5)*(DY147*DR147/($K$5*1000))+$H$5*(DY147*DR147/($K$5*1000))*(DY147*DR147/($K$5*1000)))</f>
        <v>2.9405593929555018</v>
      </c>
      <c r="Q147">
        <f t="shared" ref="Q147:Q210" si="109">H147*(1000-(1000*0.61365*EXP(17.502*U147/(240.97+U147))/(DR147+DS147)+DM147)/2)/(1000*0.61365*EXP(17.502*U147/(240.97+U147))/(DR147+DS147)-DM147)</f>
        <v>8.4032627904809531E-2</v>
      </c>
      <c r="R147">
        <f t="shared" ref="R147:R210" si="110">1/(($C$7+1)/(O147/1.6)+1/(P147/1.37)) + $C$7/(($C$7+1)/(O147/1.6) + $C$7/(P147/1.37))</f>
        <v>5.2640245211130685E-2</v>
      </c>
      <c r="S147">
        <f t="shared" ref="S147:S210" si="111">(DF147*DI147)</f>
        <v>77.174996120848547</v>
      </c>
      <c r="T147">
        <f t="shared" ref="T147:T210" si="112">(DT147+(S147+2*0.95*0.0000000567*(((DT147+$B$9)+273)^4-(DT147+273)^4)-44100*H147)/(1.84*29.3*P147+8*0.95*0.0000000567*(DT147+273)^3))</f>
        <v>23.807281223465189</v>
      </c>
      <c r="U147">
        <f t="shared" ref="U147:U210" si="113">($C$9*DU147+$D$9*DV147+$E$9*T147)</f>
        <v>23.807281223465189</v>
      </c>
      <c r="V147">
        <f t="shared" ref="V147:V210" si="114">0.61365*EXP(17.502*U147/(240.97+U147))</f>
        <v>2.9604778110119208</v>
      </c>
      <c r="W147">
        <f t="shared" ref="W147:W210" si="115">(X147/Y147*100)</f>
        <v>60.089330092638647</v>
      </c>
      <c r="X147">
        <f t="shared" ref="X147:X210" si="116">DM147*(DR147+DS147)/1000</f>
        <v>1.7589151964417886</v>
      </c>
      <c r="Y147">
        <f t="shared" ref="Y147:Y210" si="117">0.61365*EXP(17.502*DT147/(240.97+DT147))</f>
        <v>2.9271672586965112</v>
      </c>
      <c r="Z147">
        <f t="shared" ref="Z147:Z210" si="118">(V147-DM147*(DR147+DS147)/1000)</f>
        <v>1.2015626145701321</v>
      </c>
      <c r="AA147">
        <f t="shared" ref="AA147:AA210" si="119">(-H147*44100)</f>
        <v>-45.262779240074543</v>
      </c>
      <c r="AB147">
        <f t="shared" ref="AB147:AB210" si="120">2*29.3*P147*0.92*(DT147-U147)</f>
        <v>-29.798376712945505</v>
      </c>
      <c r="AC147">
        <f t="shared" ref="AC147:AC210" si="121">2*0.95*0.0000000567*(((DT147+$B$9)+273)^4-(U147+273)^4)</f>
        <v>-2.1158503001462665</v>
      </c>
      <c r="AD147">
        <f t="shared" ref="AD147:AD210" si="122">S147+AC147+AA147+AB147</f>
        <v>-2.0101323177641461E-3</v>
      </c>
      <c r="AE147">
        <f t="shared" ref="AE147:AE210" si="123">DQ147*AS147*(DL147-DK147*(1000-AS147*DN147)/(1000-AS147*DM147))/(100*$B$7)</f>
        <v>7.7699331010665293</v>
      </c>
      <c r="AF147">
        <f t="shared" ref="AF147:AF210" si="124">1000*DQ147*AS147*(DM147-DN147)/(100*$B$7*(1000-AS147*DM147))</f>
        <v>1.0272411399650963</v>
      </c>
      <c r="AG147">
        <f t="shared" ref="AG147:AG210" si="125">(AH147 - AI147 - DR147*1000/(8.314*(DT147+273.15)) * AK147/DQ147 * AJ147) * DQ147/(100*$B$7) * (1000 - DN147)/1000</f>
        <v>7.770385411896152</v>
      </c>
      <c r="AH147">
        <v>429.56869980725941</v>
      </c>
      <c r="AI147">
        <v>420.11383030303023</v>
      </c>
      <c r="AJ147">
        <v>-3.3572497972351508E-3</v>
      </c>
      <c r="AK147">
        <v>67.069014049568011</v>
      </c>
      <c r="AL147">
        <f t="shared" ref="AL147:AL210" si="126">(AN147 - AM147 + DR147*1000/(8.314*(DT147+273.15)) * AP147/DQ147 * AO147) * DQ147/(100*$B$7) * 1000/(1000 - AN147)</f>
        <v>1.0263668761921665</v>
      </c>
      <c r="AM147">
        <v>16.249998736780221</v>
      </c>
      <c r="AN147">
        <v>17.45947151515151</v>
      </c>
      <c r="AO147">
        <v>-1.266909768643957E-6</v>
      </c>
      <c r="AP147">
        <v>78.176985065470916</v>
      </c>
      <c r="AQ147">
        <v>116</v>
      </c>
      <c r="AR147">
        <v>23</v>
      </c>
      <c r="AS147">
        <f t="shared" ref="AS147:AS210" si="127">IF(AQ147*$H$15&gt;=AU147,1,(AU147/(AU147-AQ147*$H$15)))</f>
        <v>1</v>
      </c>
      <c r="AT147">
        <f t="shared" ref="AT147:AT210" si="128">(AS147-1)*100</f>
        <v>0</v>
      </c>
      <c r="AU147">
        <f t="shared" ref="AU147:AU210" si="129">MAX(0,($B$15+$C$15*DY147)/(1+$D$15*DY147)*DR147/(DT147+273)*$E$15)</f>
        <v>53816.355839223252</v>
      </c>
      <c r="AV147" t="s">
        <v>476</v>
      </c>
      <c r="AW147">
        <v>10253.9</v>
      </c>
      <c r="AX147">
        <v>1242.208461538462</v>
      </c>
      <c r="AY147">
        <v>6166.32</v>
      </c>
      <c r="AZ147">
        <f t="shared" ref="AZ147:AZ210" si="130">1-AX147/AY147</f>
        <v>0.79854946523397063</v>
      </c>
      <c r="BA147">
        <v>-1.9353733883053861</v>
      </c>
      <c r="BB147" t="s">
        <v>949</v>
      </c>
      <c r="BC147">
        <v>10260.5</v>
      </c>
      <c r="BD147">
        <v>2301.9480769230772</v>
      </c>
      <c r="BE147">
        <v>3457.03</v>
      </c>
      <c r="BF147">
        <f t="shared" ref="BF147:BF210" si="131">1-BD147/BE147</f>
        <v>0.33412551325181528</v>
      </c>
      <c r="BG147">
        <v>0.5</v>
      </c>
      <c r="BH147">
        <f t="shared" ref="BH147:BH210" si="132">DG147</f>
        <v>336.59297741526302</v>
      </c>
      <c r="BI147">
        <f t="shared" ref="BI147:BI210" si="133">J147</f>
        <v>7.770385411896152</v>
      </c>
      <c r="BJ147">
        <f t="shared" ref="BJ147:BJ210" si="134">BF147*BG147*BH147</f>
        <v>56.232150667915711</v>
      </c>
      <c r="BK147">
        <f t="shared" ref="BK147:BK210" si="135">(BI147-BA147)/BH147</f>
        <v>2.8835297975415883E-2</v>
      </c>
      <c r="BL147">
        <f t="shared" ref="BL147:BL210" si="136">(AY147-BE147)/BE147</f>
        <v>0.78370450936208225</v>
      </c>
      <c r="BM147">
        <f t="shared" ref="BM147:BM210" si="137">AX147/(AZ147+AX147/BE147)</f>
        <v>1072.8321908043213</v>
      </c>
      <c r="BN147" t="s">
        <v>431</v>
      </c>
      <c r="BO147">
        <v>0</v>
      </c>
      <c r="BP147">
        <f t="shared" ref="BP147:BP210" si="138">IF(BO147&lt;&gt;0, BO147, BM147)</f>
        <v>1072.8321908043213</v>
      </c>
      <c r="BQ147">
        <f t="shared" ref="BQ147:BQ210" si="139">1-BP147/BE147</f>
        <v>0.68966650830212028</v>
      </c>
      <c r="BR147">
        <f t="shared" ref="BR147:BR210" si="140">(BE147-BD147)/(BE147-BP147)</f>
        <v>0.48447403089704022</v>
      </c>
      <c r="BS147">
        <f t="shared" ref="BS147:BS210" si="141">(AY147-BE147)/(AY147-BP147)</f>
        <v>0.53191253253000881</v>
      </c>
      <c r="BT147">
        <f t="shared" ref="BT147:BT210" si="142">(BE147-BD147)/(BE147-AX147)</f>
        <v>0.52152369977369251</v>
      </c>
      <c r="BU147">
        <f t="shared" ref="BU147:BU210" si="143">(AY147-BE147)/(AY147-AX147)</f>
        <v>0.55020890141056289</v>
      </c>
      <c r="BV147">
        <f t="shared" ref="BV147:BV210" si="144">(BR147*BP147/BD147)</f>
        <v>0.225791077203537</v>
      </c>
      <c r="BW147">
        <f t="shared" ref="BW147:BW210" si="145">(1-BV147)</f>
        <v>0.77420892279646303</v>
      </c>
      <c r="DF147">
        <f t="shared" ref="DF147:DF210" si="146">$B$13*DZ147+$C$13*EA147+$F$13*EL147*(1-EO147)</f>
        <v>400.00735483870972</v>
      </c>
      <c r="DG147">
        <f t="shared" ref="DG147:DG210" si="147">DF147*DH147</f>
        <v>336.59297741526302</v>
      </c>
      <c r="DH147">
        <f t="shared" ref="DH147:DH210" si="148">($B$13*$D$11+$C$13*$D$11+$F$13*((EY147+EQ147)/MAX(EY147+EQ147+EZ147, 0.1)*$I$11+EZ147/MAX(EY147+EQ147+EZ147, 0.1)*$J$11))/($B$13+$C$13+$F$13)</f>
        <v>0.841466971403522</v>
      </c>
      <c r="DI147">
        <f t="shared" ref="DI147:DI210" si="149">($B$13*$K$11+$C$13*$K$11+$F$13*((EY147+EQ147)/MAX(EY147+EQ147+EZ147, 0.1)*$P$11+EZ147/MAX(EY147+EQ147+EZ147, 0.1)*$Q$11))/($B$13+$C$13+$F$13)</f>
        <v>0.19293394280704393</v>
      </c>
      <c r="DJ147">
        <v>1717124522.599999</v>
      </c>
      <c r="DK147">
        <v>412.7532903225806</v>
      </c>
      <c r="DL147">
        <v>422.58054838709683</v>
      </c>
      <c r="DM147">
        <v>17.460593548387099</v>
      </c>
      <c r="DN147">
        <v>16.2501</v>
      </c>
      <c r="DO147">
        <v>412.27129032258063</v>
      </c>
      <c r="DP147">
        <v>17.445593548387102</v>
      </c>
      <c r="DQ147">
        <v>500.27770967741941</v>
      </c>
      <c r="DR147">
        <v>100.6362580645162</v>
      </c>
      <c r="DS147">
        <v>0.10001940322580639</v>
      </c>
      <c r="DT147">
        <v>23.61931612903226</v>
      </c>
      <c r="DU147">
        <v>23.304651612903221</v>
      </c>
      <c r="DV147">
        <v>999.90000000000032</v>
      </c>
      <c r="DW147">
        <v>0</v>
      </c>
      <c r="DX147">
        <v>0</v>
      </c>
      <c r="DY147">
        <v>9999.2741935483864</v>
      </c>
      <c r="DZ147">
        <v>0</v>
      </c>
      <c r="EA147">
        <v>0.27341203225806471</v>
      </c>
      <c r="EB147">
        <v>-9.8128674193548395</v>
      </c>
      <c r="EC147">
        <v>420.10283870967731</v>
      </c>
      <c r="ED147">
        <v>429.56087096774189</v>
      </c>
      <c r="EE147">
        <v>1.2103312903225809</v>
      </c>
      <c r="EF147">
        <v>422.58054838709683</v>
      </c>
      <c r="EG147">
        <v>16.2501</v>
      </c>
      <c r="EH147">
        <v>1.757152258064516</v>
      </c>
      <c r="EI147">
        <v>1.63534870967742</v>
      </c>
      <c r="EJ147">
        <v>15.410738709677419</v>
      </c>
      <c r="EK147">
        <v>14.295974193548391</v>
      </c>
      <c r="EL147">
        <v>400.00735483870972</v>
      </c>
      <c r="EM147">
        <v>0.94999625806451593</v>
      </c>
      <c r="EN147">
        <v>5.0003903225806431E-2</v>
      </c>
      <c r="EO147">
        <v>0</v>
      </c>
      <c r="EP147">
        <v>2301.9287096774192</v>
      </c>
      <c r="EQ147">
        <v>8.8681199999999976</v>
      </c>
      <c r="ER147">
        <v>5029.8783870967754</v>
      </c>
      <c r="ES147">
        <v>3375.4632258064521</v>
      </c>
      <c r="ET147">
        <v>36.037999999999997</v>
      </c>
      <c r="EU147">
        <v>38.186999999999983</v>
      </c>
      <c r="EV147">
        <v>37.170999999999992</v>
      </c>
      <c r="EW147">
        <v>38.311999999999983</v>
      </c>
      <c r="EX147">
        <v>38.584354838709658</v>
      </c>
      <c r="EY147">
        <v>371.57967741935482</v>
      </c>
      <c r="EZ147">
        <v>19.559999999999992</v>
      </c>
      <c r="FA147">
        <v>0</v>
      </c>
      <c r="FB147">
        <v>299.60000014305109</v>
      </c>
      <c r="FC147">
        <v>0</v>
      </c>
      <c r="FD147">
        <v>2301.9480769230772</v>
      </c>
      <c r="FE147">
        <v>3.415726506306235</v>
      </c>
      <c r="FF147">
        <v>2.8923077670995041</v>
      </c>
      <c r="FG147">
        <v>5029.7276923076925</v>
      </c>
      <c r="FH147">
        <v>15</v>
      </c>
      <c r="FI147">
        <v>1717124556.5999999</v>
      </c>
      <c r="FJ147" t="s">
        <v>950</v>
      </c>
      <c r="FK147">
        <v>1717124551.5999999</v>
      </c>
      <c r="FL147">
        <v>1717124556.5999999</v>
      </c>
      <c r="FM147">
        <v>132</v>
      </c>
      <c r="FN147">
        <v>-1.4999999999999999E-2</v>
      </c>
      <c r="FO147">
        <v>0</v>
      </c>
      <c r="FP147">
        <v>0.48199999999999998</v>
      </c>
      <c r="FQ147">
        <v>1.4999999999999999E-2</v>
      </c>
      <c r="FR147">
        <v>423</v>
      </c>
      <c r="FS147">
        <v>16</v>
      </c>
      <c r="FT147">
        <v>0.16</v>
      </c>
      <c r="FU147">
        <v>7.0000000000000007E-2</v>
      </c>
      <c r="FV147">
        <v>-9.8145179999999996</v>
      </c>
      <c r="FW147">
        <v>6.2596772983105439E-2</v>
      </c>
      <c r="FX147">
        <v>1.8035450396372148E-2</v>
      </c>
      <c r="FY147">
        <v>1</v>
      </c>
      <c r="FZ147">
        <v>412.76779780843958</v>
      </c>
      <c r="GA147">
        <v>4.5970408680126272E-3</v>
      </c>
      <c r="GB147">
        <v>2.063888988056618E-2</v>
      </c>
      <c r="GC147">
        <v>1</v>
      </c>
      <c r="GD147">
        <v>1.2098472499999999</v>
      </c>
      <c r="GE147">
        <v>8.7704690431487202E-3</v>
      </c>
      <c r="GF147">
        <v>1.2149670520224031E-3</v>
      </c>
      <c r="GG147">
        <v>1</v>
      </c>
      <c r="GH147">
        <v>3</v>
      </c>
      <c r="GI147">
        <v>3</v>
      </c>
      <c r="GJ147" t="s">
        <v>433</v>
      </c>
      <c r="GK147">
        <v>2.9916700000000001</v>
      </c>
      <c r="GL147">
        <v>2.74648</v>
      </c>
      <c r="GM147">
        <v>9.2334899999999998E-2</v>
      </c>
      <c r="GN147">
        <v>9.4011899999999995E-2</v>
      </c>
      <c r="GO147">
        <v>9.3622200000000003E-2</v>
      </c>
      <c r="GP147">
        <v>8.8670799999999994E-2</v>
      </c>
      <c r="GQ147">
        <v>27114.3</v>
      </c>
      <c r="GR147">
        <v>24333.4</v>
      </c>
      <c r="GS147">
        <v>30104.5</v>
      </c>
      <c r="GT147">
        <v>27622.2</v>
      </c>
      <c r="GU147">
        <v>35930.400000000001</v>
      </c>
      <c r="GV147">
        <v>35128.699999999997</v>
      </c>
      <c r="GW147">
        <v>42732.4</v>
      </c>
      <c r="GX147">
        <v>41410.699999999997</v>
      </c>
      <c r="GY147">
        <v>1.77922</v>
      </c>
      <c r="GZ147">
        <v>1.92733</v>
      </c>
      <c r="HA147">
        <v>5.6196000000000003E-2</v>
      </c>
      <c r="HB147">
        <v>0</v>
      </c>
      <c r="HC147">
        <v>22.380199999999999</v>
      </c>
      <c r="HD147">
        <v>999.9</v>
      </c>
      <c r="HE147">
        <v>55.2</v>
      </c>
      <c r="HF147">
        <v>27</v>
      </c>
      <c r="HG147">
        <v>19.631900000000002</v>
      </c>
      <c r="HH147">
        <v>60.323999999999998</v>
      </c>
      <c r="HI147">
        <v>11.822900000000001</v>
      </c>
      <c r="HJ147">
        <v>1</v>
      </c>
      <c r="HK147">
        <v>-4.3688999999999999E-2</v>
      </c>
      <c r="HL147">
        <v>0.65901100000000001</v>
      </c>
      <c r="HM147">
        <v>20.355699999999999</v>
      </c>
      <c r="HN147">
        <v>5.2214799999999997</v>
      </c>
      <c r="HO147">
        <v>12.0098</v>
      </c>
      <c r="HP147">
        <v>4.9737</v>
      </c>
      <c r="HQ147">
        <v>3.2919999999999998</v>
      </c>
      <c r="HR147">
        <v>9999</v>
      </c>
      <c r="HS147">
        <v>9999</v>
      </c>
      <c r="HT147">
        <v>9999</v>
      </c>
      <c r="HU147">
        <v>999.9</v>
      </c>
      <c r="HV147">
        <v>1.8678300000000001</v>
      </c>
      <c r="HW147">
        <v>1.8591299999999999</v>
      </c>
      <c r="HX147">
        <v>1.8583799999999999</v>
      </c>
      <c r="HY147">
        <v>1.8605</v>
      </c>
      <c r="HZ147">
        <v>1.8647800000000001</v>
      </c>
      <c r="IA147">
        <v>1.86433</v>
      </c>
      <c r="IB147">
        <v>1.8666</v>
      </c>
      <c r="IC147">
        <v>1.8635600000000001</v>
      </c>
      <c r="ID147">
        <v>5</v>
      </c>
      <c r="IE147">
        <v>0</v>
      </c>
      <c r="IF147">
        <v>0</v>
      </c>
      <c r="IG147">
        <v>0</v>
      </c>
      <c r="IH147" t="s">
        <v>434</v>
      </c>
      <c r="II147" t="s">
        <v>435</v>
      </c>
      <c r="IJ147" t="s">
        <v>436</v>
      </c>
      <c r="IK147" t="s">
        <v>436</v>
      </c>
      <c r="IL147" t="s">
        <v>436</v>
      </c>
      <c r="IM147" t="s">
        <v>436</v>
      </c>
      <c r="IN147">
        <v>0</v>
      </c>
      <c r="IO147">
        <v>100</v>
      </c>
      <c r="IP147">
        <v>100</v>
      </c>
      <c r="IQ147">
        <v>0.48199999999999998</v>
      </c>
      <c r="IR147">
        <v>1.4999999999999999E-2</v>
      </c>
      <c r="IS147">
        <v>0.49630000000001928</v>
      </c>
      <c r="IT147">
        <v>0</v>
      </c>
      <c r="IU147">
        <v>0</v>
      </c>
      <c r="IV147">
        <v>0</v>
      </c>
      <c r="IW147">
        <v>1.4839999999995969E-2</v>
      </c>
      <c r="IX147">
        <v>0</v>
      </c>
      <c r="IY147">
        <v>0</v>
      </c>
      <c r="IZ147">
        <v>0</v>
      </c>
      <c r="JA147">
        <v>-1</v>
      </c>
      <c r="JB147">
        <v>-1</v>
      </c>
      <c r="JC147">
        <v>-1</v>
      </c>
      <c r="JD147">
        <v>-1</v>
      </c>
      <c r="JE147">
        <v>4.7</v>
      </c>
      <c r="JF147">
        <v>4.5999999999999996</v>
      </c>
      <c r="JG147">
        <v>0.153809</v>
      </c>
      <c r="JH147">
        <v>4.99756</v>
      </c>
      <c r="JI147">
        <v>1.4477500000000001</v>
      </c>
      <c r="JJ147">
        <v>2.3156699999999999</v>
      </c>
      <c r="JK147">
        <v>1.3964799999999999</v>
      </c>
      <c r="JL147">
        <v>2.3327599999999999</v>
      </c>
      <c r="JM147">
        <v>32.244599999999998</v>
      </c>
      <c r="JN147">
        <v>24.245100000000001</v>
      </c>
      <c r="JO147">
        <v>2</v>
      </c>
      <c r="JP147">
        <v>363.73700000000002</v>
      </c>
      <c r="JQ147">
        <v>501.32100000000003</v>
      </c>
      <c r="JR147">
        <v>22.0001</v>
      </c>
      <c r="JS147">
        <v>26.435500000000001</v>
      </c>
      <c r="JT147">
        <v>30.0001</v>
      </c>
      <c r="JU147">
        <v>26.673999999999999</v>
      </c>
      <c r="JV147">
        <v>26.701599999999999</v>
      </c>
      <c r="JW147">
        <v>-1</v>
      </c>
      <c r="JX147">
        <v>22.706800000000001</v>
      </c>
      <c r="JY147">
        <v>70.582300000000004</v>
      </c>
      <c r="JZ147">
        <v>22</v>
      </c>
      <c r="KA147">
        <v>400</v>
      </c>
      <c r="KB147">
        <v>16.234000000000002</v>
      </c>
      <c r="KC147">
        <v>100.974</v>
      </c>
      <c r="KD147">
        <v>100.61199999999999</v>
      </c>
    </row>
    <row r="148" spans="1:290" x14ac:dyDescent="0.35">
      <c r="A148">
        <v>130</v>
      </c>
      <c r="B148">
        <v>1717124830.5999999</v>
      </c>
      <c r="C148">
        <v>42000.599999904633</v>
      </c>
      <c r="D148" t="s">
        <v>951</v>
      </c>
      <c r="E148" t="s">
        <v>952</v>
      </c>
      <c r="F148">
        <v>15</v>
      </c>
      <c r="G148">
        <v>1717124822.599999</v>
      </c>
      <c r="H148">
        <f t="shared" si="100"/>
        <v>1.0594246067206663E-3</v>
      </c>
      <c r="I148">
        <f t="shared" si="101"/>
        <v>1.0594246067206663</v>
      </c>
      <c r="J148">
        <f t="shared" si="102"/>
        <v>7.7340503255942643</v>
      </c>
      <c r="K148">
        <f t="shared" si="103"/>
        <v>413.09100000000001</v>
      </c>
      <c r="L148">
        <f t="shared" si="104"/>
        <v>265.5990475988861</v>
      </c>
      <c r="M148">
        <f t="shared" si="105"/>
        <v>26.755262994143191</v>
      </c>
      <c r="N148">
        <f t="shared" si="106"/>
        <v>41.612944193253036</v>
      </c>
      <c r="O148">
        <f t="shared" si="107"/>
        <v>8.9062507956633716E-2</v>
      </c>
      <c r="P148">
        <f t="shared" si="108"/>
        <v>2.9414466201063667</v>
      </c>
      <c r="Q148">
        <f t="shared" si="109"/>
        <v>8.7591062457183691E-2</v>
      </c>
      <c r="R148">
        <f t="shared" si="110"/>
        <v>5.487459256058011E-2</v>
      </c>
      <c r="S148">
        <f t="shared" si="111"/>
        <v>77.175876325385531</v>
      </c>
      <c r="T148">
        <f t="shared" si="112"/>
        <v>23.7388498040313</v>
      </c>
      <c r="U148">
        <f t="shared" si="113"/>
        <v>23.7388498040313</v>
      </c>
      <c r="V148">
        <f t="shared" si="114"/>
        <v>2.9483124502789297</v>
      </c>
      <c r="W148">
        <f t="shared" si="115"/>
        <v>60.287496334714653</v>
      </c>
      <c r="X148">
        <f t="shared" si="116"/>
        <v>1.7583677393970678</v>
      </c>
      <c r="Y148">
        <f t="shared" si="117"/>
        <v>2.9166375223722256</v>
      </c>
      <c r="Z148">
        <f t="shared" si="118"/>
        <v>1.1899447108818619</v>
      </c>
      <c r="AA148">
        <f t="shared" si="119"/>
        <v>-46.720625156381388</v>
      </c>
      <c r="AB148">
        <f t="shared" si="120"/>
        <v>-28.4396263926796</v>
      </c>
      <c r="AC148">
        <f t="shared" si="121"/>
        <v>-2.0174538939904054</v>
      </c>
      <c r="AD148">
        <f t="shared" si="122"/>
        <v>-1.8291176658635777E-3</v>
      </c>
      <c r="AE148">
        <f t="shared" si="123"/>
        <v>7.7244201232450873</v>
      </c>
      <c r="AF148">
        <f t="shared" si="124"/>
        <v>1.0458487574949573</v>
      </c>
      <c r="AG148">
        <f t="shared" si="125"/>
        <v>7.7340503255942643</v>
      </c>
      <c r="AH148">
        <v>429.83564866193001</v>
      </c>
      <c r="AI148">
        <v>420.40709090909098</v>
      </c>
      <c r="AJ148">
        <v>-1.451874490878545E-7</v>
      </c>
      <c r="AK148">
        <v>67.068547487716103</v>
      </c>
      <c r="AL148">
        <f t="shared" si="126"/>
        <v>1.0594246067206663</v>
      </c>
      <c r="AM148">
        <v>16.182071158282682</v>
      </c>
      <c r="AN148">
        <v>17.43074303030302</v>
      </c>
      <c r="AO148">
        <v>-3.6111434409836709E-5</v>
      </c>
      <c r="AP148">
        <v>78.175120514506304</v>
      </c>
      <c r="AQ148">
        <v>116</v>
      </c>
      <c r="AR148">
        <v>23</v>
      </c>
      <c r="AS148">
        <f t="shared" si="127"/>
        <v>1</v>
      </c>
      <c r="AT148">
        <f t="shared" si="128"/>
        <v>0</v>
      </c>
      <c r="AU148">
        <f t="shared" si="129"/>
        <v>53853.25594682747</v>
      </c>
      <c r="AV148" t="s">
        <v>476</v>
      </c>
      <c r="AW148">
        <v>10253.9</v>
      </c>
      <c r="AX148">
        <v>1242.208461538462</v>
      </c>
      <c r="AY148">
        <v>6166.32</v>
      </c>
      <c r="AZ148">
        <f t="shared" si="130"/>
        <v>0.79854946523397063</v>
      </c>
      <c r="BA148">
        <v>-1.9353733883053861</v>
      </c>
      <c r="BB148" t="s">
        <v>953</v>
      </c>
      <c r="BC148">
        <v>10266.5</v>
      </c>
      <c r="BD148">
        <v>2307.5500000000002</v>
      </c>
      <c r="BE148">
        <v>3457.4</v>
      </c>
      <c r="BF148">
        <f t="shared" si="131"/>
        <v>0.33257650257418869</v>
      </c>
      <c r="BG148">
        <v>0.5</v>
      </c>
      <c r="BH148">
        <f t="shared" si="132"/>
        <v>336.59454703366055</v>
      </c>
      <c r="BI148">
        <f t="shared" si="133"/>
        <v>7.7340503255942643</v>
      </c>
      <c r="BJ148">
        <f t="shared" si="134"/>
        <v>55.971718618999041</v>
      </c>
      <c r="BK148">
        <f t="shared" si="135"/>
        <v>2.8727214386312316E-2</v>
      </c>
      <c r="BL148">
        <f t="shared" si="136"/>
        <v>0.78351362295366445</v>
      </c>
      <c r="BM148">
        <f t="shared" si="137"/>
        <v>1072.8678217184126</v>
      </c>
      <c r="BN148" t="s">
        <v>431</v>
      </c>
      <c r="BO148">
        <v>0</v>
      </c>
      <c r="BP148">
        <f t="shared" si="138"/>
        <v>1072.8678217184126</v>
      </c>
      <c r="BQ148">
        <f t="shared" si="139"/>
        <v>0.68968941351350366</v>
      </c>
      <c r="BR148">
        <f t="shared" si="140"/>
        <v>0.48221198710291224</v>
      </c>
      <c r="BS148">
        <f t="shared" si="141"/>
        <v>0.53184361120553925</v>
      </c>
      <c r="BT148">
        <f t="shared" si="142"/>
        <v>0.51907475269546066</v>
      </c>
      <c r="BU148">
        <f t="shared" si="143"/>
        <v>0.5501337609518</v>
      </c>
      <c r="BV148">
        <f t="shared" si="144"/>
        <v>0.22419870607770526</v>
      </c>
      <c r="BW148">
        <f t="shared" si="145"/>
        <v>0.77580129392229469</v>
      </c>
      <c r="DF148">
        <f t="shared" si="146"/>
        <v>400.00887096774198</v>
      </c>
      <c r="DG148">
        <f t="shared" si="147"/>
        <v>336.59454703366055</v>
      </c>
      <c r="DH148">
        <f t="shared" si="148"/>
        <v>0.84146770600196164</v>
      </c>
      <c r="DI148">
        <f t="shared" si="149"/>
        <v>0.19293541200392339</v>
      </c>
      <c r="DJ148">
        <v>1717124822.599999</v>
      </c>
      <c r="DK148">
        <v>413.09100000000001</v>
      </c>
      <c r="DL148">
        <v>422.87319354838712</v>
      </c>
      <c r="DM148">
        <v>17.455287096774189</v>
      </c>
      <c r="DN148">
        <v>16.222874193548389</v>
      </c>
      <c r="DO148">
        <v>412.589</v>
      </c>
      <c r="DP148">
        <v>17.442287096774191</v>
      </c>
      <c r="DQ148">
        <v>500.2835483870968</v>
      </c>
      <c r="DR148">
        <v>100.6355483870968</v>
      </c>
      <c r="DS148">
        <v>9.9989770967741962E-2</v>
      </c>
      <c r="DT148">
        <v>23.55950967741936</v>
      </c>
      <c r="DU148">
        <v>23.280912903225801</v>
      </c>
      <c r="DV148">
        <v>999.90000000000032</v>
      </c>
      <c r="DW148">
        <v>0</v>
      </c>
      <c r="DX148">
        <v>0</v>
      </c>
      <c r="DY148">
        <v>10004.392903225809</v>
      </c>
      <c r="DZ148">
        <v>0</v>
      </c>
      <c r="EA148">
        <v>0.27698600000000012</v>
      </c>
      <c r="EB148">
        <v>-9.8027267741935482</v>
      </c>
      <c r="EC148">
        <v>420.40983870967739</v>
      </c>
      <c r="ED148">
        <v>429.84664516129038</v>
      </c>
      <c r="EE148">
        <v>1.2346806451612899</v>
      </c>
      <c r="EF148">
        <v>422.87319354838712</v>
      </c>
      <c r="EG148">
        <v>16.222874193548389</v>
      </c>
      <c r="EH148">
        <v>1.7568503225806451</v>
      </c>
      <c r="EI148">
        <v>1.6325980645161291</v>
      </c>
      <c r="EJ148">
        <v>15.408067741935479</v>
      </c>
      <c r="EK148">
        <v>14.26993548387097</v>
      </c>
      <c r="EL148">
        <v>400.00887096774198</v>
      </c>
      <c r="EM148">
        <v>0.94997599999999993</v>
      </c>
      <c r="EN148">
        <v>5.0024099999999967E-2</v>
      </c>
      <c r="EO148">
        <v>0</v>
      </c>
      <c r="EP148">
        <v>2307.523870967741</v>
      </c>
      <c r="EQ148">
        <v>8.8681199999999976</v>
      </c>
      <c r="ER148">
        <v>5032.0922580645156</v>
      </c>
      <c r="ES148">
        <v>3375.452903225806</v>
      </c>
      <c r="ET148">
        <v>35.436999999999991</v>
      </c>
      <c r="EU148">
        <v>37.686999999999983</v>
      </c>
      <c r="EV148">
        <v>36.561999999999991</v>
      </c>
      <c r="EW148">
        <v>37.811999999999983</v>
      </c>
      <c r="EX148">
        <v>38.061999999999983</v>
      </c>
      <c r="EY148">
        <v>371.57387096774193</v>
      </c>
      <c r="EZ148">
        <v>19.570000000000011</v>
      </c>
      <c r="FA148">
        <v>0</v>
      </c>
      <c r="FB148">
        <v>299.40000009536737</v>
      </c>
      <c r="FC148">
        <v>0</v>
      </c>
      <c r="FD148">
        <v>2307.5500000000002</v>
      </c>
      <c r="FE148">
        <v>1.161025638643252</v>
      </c>
      <c r="FF148">
        <v>3.257094008412349</v>
      </c>
      <c r="FG148">
        <v>5032.1419230769216</v>
      </c>
      <c r="FH148">
        <v>15</v>
      </c>
      <c r="FI148">
        <v>1717124851.5999999</v>
      </c>
      <c r="FJ148" t="s">
        <v>954</v>
      </c>
      <c r="FK148">
        <v>1717124848.5999999</v>
      </c>
      <c r="FL148">
        <v>1717124851.5999999</v>
      </c>
      <c r="FM148">
        <v>133</v>
      </c>
      <c r="FN148">
        <v>2.1000000000000001E-2</v>
      </c>
      <c r="FO148">
        <v>-2E-3</v>
      </c>
      <c r="FP148">
        <v>0.502</v>
      </c>
      <c r="FQ148">
        <v>1.2999999999999999E-2</v>
      </c>
      <c r="FR148">
        <v>423</v>
      </c>
      <c r="FS148">
        <v>16</v>
      </c>
      <c r="FT148">
        <v>0.1</v>
      </c>
      <c r="FU148">
        <v>0.05</v>
      </c>
      <c r="FV148">
        <v>-9.7961519999999993</v>
      </c>
      <c r="FW148">
        <v>-0.1734587617260743</v>
      </c>
      <c r="FX148">
        <v>2.0797599164326622E-2</v>
      </c>
      <c r="FY148">
        <v>1</v>
      </c>
      <c r="FZ148">
        <v>413.06989460694427</v>
      </c>
      <c r="GA148">
        <v>8.3370924693952547E-2</v>
      </c>
      <c r="GB148">
        <v>1.245211150041782E-2</v>
      </c>
      <c r="GC148">
        <v>1</v>
      </c>
      <c r="GD148">
        <v>1.22518075</v>
      </c>
      <c r="GE148">
        <v>0.249411219512196</v>
      </c>
      <c r="GF148">
        <v>2.49544524471586E-2</v>
      </c>
      <c r="GG148">
        <v>0</v>
      </c>
      <c r="GH148">
        <v>2</v>
      </c>
      <c r="GI148">
        <v>3</v>
      </c>
      <c r="GJ148" t="s">
        <v>441</v>
      </c>
      <c r="GK148">
        <v>2.9917199999999999</v>
      </c>
      <c r="GL148">
        <v>2.74655</v>
      </c>
      <c r="GM148">
        <v>9.2392299999999997E-2</v>
      </c>
      <c r="GN148">
        <v>9.4073900000000002E-2</v>
      </c>
      <c r="GO148">
        <v>9.3502000000000002E-2</v>
      </c>
      <c r="GP148">
        <v>8.8384900000000002E-2</v>
      </c>
      <c r="GQ148">
        <v>27112.5</v>
      </c>
      <c r="GR148">
        <v>24332.400000000001</v>
      </c>
      <c r="GS148">
        <v>30104.400000000001</v>
      </c>
      <c r="GT148">
        <v>27622.9</v>
      </c>
      <c r="GU148">
        <v>35935</v>
      </c>
      <c r="GV148">
        <v>35140.5</v>
      </c>
      <c r="GW148">
        <v>42732.2</v>
      </c>
      <c r="GX148">
        <v>41411.4</v>
      </c>
      <c r="GY148">
        <v>1.7790299999999999</v>
      </c>
      <c r="GZ148">
        <v>1.9277</v>
      </c>
      <c r="HA148">
        <v>5.3971999999999999E-2</v>
      </c>
      <c r="HB148">
        <v>0</v>
      </c>
      <c r="HC148">
        <v>22.385899999999999</v>
      </c>
      <c r="HD148">
        <v>999.9</v>
      </c>
      <c r="HE148">
        <v>55.2</v>
      </c>
      <c r="HF148">
        <v>27.1</v>
      </c>
      <c r="HG148">
        <v>19.7471</v>
      </c>
      <c r="HH148">
        <v>60.654000000000003</v>
      </c>
      <c r="HI148">
        <v>11.9712</v>
      </c>
      <c r="HJ148">
        <v>1</v>
      </c>
      <c r="HK148">
        <v>-4.4405500000000001E-2</v>
      </c>
      <c r="HL148">
        <v>0.64999499999999999</v>
      </c>
      <c r="HM148">
        <v>20.355599999999999</v>
      </c>
      <c r="HN148">
        <v>5.2226800000000004</v>
      </c>
      <c r="HO148">
        <v>12.0097</v>
      </c>
      <c r="HP148">
        <v>4.9740500000000001</v>
      </c>
      <c r="HQ148">
        <v>3.2919999999999998</v>
      </c>
      <c r="HR148">
        <v>9999</v>
      </c>
      <c r="HS148">
        <v>9999</v>
      </c>
      <c r="HT148">
        <v>9999</v>
      </c>
      <c r="HU148">
        <v>999.9</v>
      </c>
      <c r="HV148">
        <v>1.8678399999999999</v>
      </c>
      <c r="HW148">
        <v>1.8591599999999999</v>
      </c>
      <c r="HX148">
        <v>1.8584099999999999</v>
      </c>
      <c r="HY148">
        <v>1.8605</v>
      </c>
      <c r="HZ148">
        <v>1.8647899999999999</v>
      </c>
      <c r="IA148">
        <v>1.86435</v>
      </c>
      <c r="IB148">
        <v>1.8666</v>
      </c>
      <c r="IC148">
        <v>1.8635600000000001</v>
      </c>
      <c r="ID148">
        <v>5</v>
      </c>
      <c r="IE148">
        <v>0</v>
      </c>
      <c r="IF148">
        <v>0</v>
      </c>
      <c r="IG148">
        <v>0</v>
      </c>
      <c r="IH148" t="s">
        <v>434</v>
      </c>
      <c r="II148" t="s">
        <v>435</v>
      </c>
      <c r="IJ148" t="s">
        <v>436</v>
      </c>
      <c r="IK148" t="s">
        <v>436</v>
      </c>
      <c r="IL148" t="s">
        <v>436</v>
      </c>
      <c r="IM148" t="s">
        <v>436</v>
      </c>
      <c r="IN148">
        <v>0</v>
      </c>
      <c r="IO148">
        <v>100</v>
      </c>
      <c r="IP148">
        <v>100</v>
      </c>
      <c r="IQ148">
        <v>0.502</v>
      </c>
      <c r="IR148">
        <v>1.2999999999999999E-2</v>
      </c>
      <c r="IS148">
        <v>0.48154999999997022</v>
      </c>
      <c r="IT148">
        <v>0</v>
      </c>
      <c r="IU148">
        <v>0</v>
      </c>
      <c r="IV148">
        <v>0</v>
      </c>
      <c r="IW148">
        <v>1.5269999999997451E-2</v>
      </c>
      <c r="IX148">
        <v>0</v>
      </c>
      <c r="IY148">
        <v>0</v>
      </c>
      <c r="IZ148">
        <v>0</v>
      </c>
      <c r="JA148">
        <v>-1</v>
      </c>
      <c r="JB148">
        <v>-1</v>
      </c>
      <c r="JC148">
        <v>-1</v>
      </c>
      <c r="JD148">
        <v>-1</v>
      </c>
      <c r="JE148">
        <v>4.7</v>
      </c>
      <c r="JF148">
        <v>4.5999999999999996</v>
      </c>
      <c r="JG148">
        <v>0.153809</v>
      </c>
      <c r="JH148">
        <v>4.99756</v>
      </c>
      <c r="JI148">
        <v>1.4477500000000001</v>
      </c>
      <c r="JJ148">
        <v>2.3156699999999999</v>
      </c>
      <c r="JK148">
        <v>1.3964799999999999</v>
      </c>
      <c r="JL148">
        <v>2.3901400000000002</v>
      </c>
      <c r="JM148">
        <v>32.244599999999998</v>
      </c>
      <c r="JN148">
        <v>24.253900000000002</v>
      </c>
      <c r="JO148">
        <v>2</v>
      </c>
      <c r="JP148">
        <v>363.601</v>
      </c>
      <c r="JQ148">
        <v>501.517</v>
      </c>
      <c r="JR148">
        <v>21.999500000000001</v>
      </c>
      <c r="JS148">
        <v>26.426600000000001</v>
      </c>
      <c r="JT148">
        <v>30</v>
      </c>
      <c r="JU148">
        <v>26.667300000000001</v>
      </c>
      <c r="JV148">
        <v>26.694900000000001</v>
      </c>
      <c r="JW148">
        <v>-1</v>
      </c>
      <c r="JX148">
        <v>23.1004</v>
      </c>
      <c r="JY148">
        <v>70.606800000000007</v>
      </c>
      <c r="JZ148">
        <v>22</v>
      </c>
      <c r="KA148">
        <v>400</v>
      </c>
      <c r="KB148">
        <v>16.167100000000001</v>
      </c>
      <c r="KC148">
        <v>100.973</v>
      </c>
      <c r="KD148">
        <v>100.614</v>
      </c>
    </row>
    <row r="149" spans="1:290" x14ac:dyDescent="0.35">
      <c r="A149">
        <v>131</v>
      </c>
      <c r="B149">
        <v>1717125130.5999999</v>
      </c>
      <c r="C149">
        <v>42300.599999904633</v>
      </c>
      <c r="D149" t="s">
        <v>955</v>
      </c>
      <c r="E149" t="s">
        <v>956</v>
      </c>
      <c r="F149">
        <v>15</v>
      </c>
      <c r="G149">
        <v>1717125122.599999</v>
      </c>
      <c r="H149">
        <f t="shared" si="100"/>
        <v>1.0118481592166907E-3</v>
      </c>
      <c r="I149">
        <f t="shared" si="101"/>
        <v>1.0118481592166908</v>
      </c>
      <c r="J149">
        <f t="shared" si="102"/>
        <v>7.6874041006625298</v>
      </c>
      <c r="K149">
        <f t="shared" si="103"/>
        <v>413.89290322580649</v>
      </c>
      <c r="L149">
        <f t="shared" si="104"/>
        <v>258.63725318717167</v>
      </c>
      <c r="M149">
        <f t="shared" si="105"/>
        <v>26.055205180662337</v>
      </c>
      <c r="N149">
        <f t="shared" si="106"/>
        <v>41.695712367329207</v>
      </c>
      <c r="O149">
        <f t="shared" si="107"/>
        <v>8.3849066496432353E-2</v>
      </c>
      <c r="P149">
        <f t="shared" si="108"/>
        <v>2.9446195667908284</v>
      </c>
      <c r="Q149">
        <f t="shared" si="109"/>
        <v>8.2544868548533795E-2</v>
      </c>
      <c r="R149">
        <f t="shared" si="110"/>
        <v>5.1706030016021753E-2</v>
      </c>
      <c r="S149">
        <f t="shared" si="111"/>
        <v>77.167718463268656</v>
      </c>
      <c r="T149">
        <f t="shared" si="112"/>
        <v>23.821216292054679</v>
      </c>
      <c r="U149">
        <f t="shared" si="113"/>
        <v>23.821216292054679</v>
      </c>
      <c r="V149">
        <f t="shared" si="114"/>
        <v>2.9629604828760767</v>
      </c>
      <c r="W149">
        <f t="shared" si="115"/>
        <v>59.986052964601768</v>
      </c>
      <c r="X149">
        <f t="shared" si="116"/>
        <v>1.7569983204158368</v>
      </c>
      <c r="Y149">
        <f t="shared" si="117"/>
        <v>2.9290113844507406</v>
      </c>
      <c r="Z149">
        <f t="shared" si="118"/>
        <v>1.2059621624602399</v>
      </c>
      <c r="AA149">
        <f t="shared" si="119"/>
        <v>-44.622503821456057</v>
      </c>
      <c r="AB149">
        <f t="shared" si="120"/>
        <v>-30.392008427845685</v>
      </c>
      <c r="AC149">
        <f t="shared" si="121"/>
        <v>-2.155291635069625</v>
      </c>
      <c r="AD149">
        <f t="shared" si="122"/>
        <v>-2.0854211027163672E-3</v>
      </c>
      <c r="AE149">
        <f t="shared" si="123"/>
        <v>7.7112236013464495</v>
      </c>
      <c r="AF149">
        <f t="shared" si="124"/>
        <v>1.0109629763820429</v>
      </c>
      <c r="AG149">
        <f t="shared" si="125"/>
        <v>7.6874041006625298</v>
      </c>
      <c r="AH149">
        <v>430.63774030396053</v>
      </c>
      <c r="AI149">
        <v>421.26600000000008</v>
      </c>
      <c r="AJ149">
        <v>-9.0240779627034944E-5</v>
      </c>
      <c r="AK149">
        <v>67.047633271437988</v>
      </c>
      <c r="AL149">
        <f t="shared" si="126"/>
        <v>1.0118481592166908</v>
      </c>
      <c r="AM149">
        <v>16.249995894199419</v>
      </c>
      <c r="AN149">
        <v>17.442387878787869</v>
      </c>
      <c r="AO149">
        <v>1.157272726388457E-6</v>
      </c>
      <c r="AP149">
        <v>78.016370269763186</v>
      </c>
      <c r="AQ149">
        <v>116</v>
      </c>
      <c r="AR149">
        <v>23</v>
      </c>
      <c r="AS149">
        <f t="shared" si="127"/>
        <v>1</v>
      </c>
      <c r="AT149">
        <f t="shared" si="128"/>
        <v>0</v>
      </c>
      <c r="AU149">
        <f t="shared" si="129"/>
        <v>53933.835129563311</v>
      </c>
      <c r="AV149" t="s">
        <v>476</v>
      </c>
      <c r="AW149">
        <v>10253.9</v>
      </c>
      <c r="AX149">
        <v>1242.208461538462</v>
      </c>
      <c r="AY149">
        <v>6166.32</v>
      </c>
      <c r="AZ149">
        <f t="shared" si="130"/>
        <v>0.79854946523397063</v>
      </c>
      <c r="BA149">
        <v>-1.9353733883053861</v>
      </c>
      <c r="BB149" t="s">
        <v>957</v>
      </c>
      <c r="BC149">
        <v>10261</v>
      </c>
      <c r="BD149">
        <v>2303.018846153846</v>
      </c>
      <c r="BE149">
        <v>3440.18</v>
      </c>
      <c r="BF149">
        <f t="shared" si="131"/>
        <v>0.33055280649447238</v>
      </c>
      <c r="BG149">
        <v>0.5</v>
      </c>
      <c r="BH149">
        <f t="shared" si="132"/>
        <v>336.5631914896988</v>
      </c>
      <c r="BI149">
        <f t="shared" si="133"/>
        <v>7.6874041006625298</v>
      </c>
      <c r="BJ149">
        <f t="shared" si="134"/>
        <v>55.625953754828231</v>
      </c>
      <c r="BK149">
        <f t="shared" si="135"/>
        <v>2.8591294984978893E-2</v>
      </c>
      <c r="BL149">
        <f t="shared" si="136"/>
        <v>0.79244109319861167</v>
      </c>
      <c r="BM149">
        <f t="shared" si="137"/>
        <v>1071.2039465645353</v>
      </c>
      <c r="BN149" t="s">
        <v>431</v>
      </c>
      <c r="BO149">
        <v>0</v>
      </c>
      <c r="BP149">
        <f t="shared" si="138"/>
        <v>1071.2039465645353</v>
      </c>
      <c r="BQ149">
        <f t="shared" si="139"/>
        <v>0.68861979705581233</v>
      </c>
      <c r="BR149">
        <f t="shared" si="140"/>
        <v>0.4800222240309498</v>
      </c>
      <c r="BS149">
        <f t="shared" si="141"/>
        <v>0.53504963800811878</v>
      </c>
      <c r="BT149">
        <f t="shared" si="142"/>
        <v>0.51736846176002149</v>
      </c>
      <c r="BU149">
        <f t="shared" si="143"/>
        <v>0.55363083851909256</v>
      </c>
      <c r="BV149">
        <f t="shared" si="144"/>
        <v>0.22327290186069512</v>
      </c>
      <c r="BW149">
        <f t="shared" si="145"/>
        <v>0.77672709813930485</v>
      </c>
      <c r="DF149">
        <f t="shared" si="146"/>
        <v>399.9722580645161</v>
      </c>
      <c r="DG149">
        <f t="shared" si="147"/>
        <v>336.5631914896988</v>
      </c>
      <c r="DH149">
        <f t="shared" si="148"/>
        <v>0.84146633848643237</v>
      </c>
      <c r="DI149">
        <f t="shared" si="149"/>
        <v>0.19293267697286492</v>
      </c>
      <c r="DJ149">
        <v>1717125122.599999</v>
      </c>
      <c r="DK149">
        <v>413.89290322580649</v>
      </c>
      <c r="DL149">
        <v>423.64325806451609</v>
      </c>
      <c r="DM149">
        <v>17.44086129032258</v>
      </c>
      <c r="DN149">
        <v>16.24950322580645</v>
      </c>
      <c r="DO149">
        <v>413.40990322580649</v>
      </c>
      <c r="DP149">
        <v>17.42886129032258</v>
      </c>
      <c r="DQ149">
        <v>500.26819354838699</v>
      </c>
      <c r="DR149">
        <v>100.6404193548387</v>
      </c>
      <c r="DS149">
        <v>9.9922029032258081E-2</v>
      </c>
      <c r="DT149">
        <v>23.62977096774193</v>
      </c>
      <c r="DU149">
        <v>23.3151935483871</v>
      </c>
      <c r="DV149">
        <v>999.90000000000032</v>
      </c>
      <c r="DW149">
        <v>0</v>
      </c>
      <c r="DX149">
        <v>0</v>
      </c>
      <c r="DY149">
        <v>10021.97580645161</v>
      </c>
      <c r="DZ149">
        <v>0</v>
      </c>
      <c r="EA149">
        <v>0.27095493548387112</v>
      </c>
      <c r="EB149">
        <v>-9.7310938709677401</v>
      </c>
      <c r="EC149">
        <v>421.25980645161292</v>
      </c>
      <c r="ED149">
        <v>430.64090322580648</v>
      </c>
      <c r="EE149">
        <v>1.1926335483870969</v>
      </c>
      <c r="EF149">
        <v>423.64325806451609</v>
      </c>
      <c r="EG149">
        <v>16.24950322580645</v>
      </c>
      <c r="EH149">
        <v>1.7553851612903231</v>
      </c>
      <c r="EI149">
        <v>1.6353583870967741</v>
      </c>
      <c r="EJ149">
        <v>15.395064516129031</v>
      </c>
      <c r="EK149">
        <v>14.296064516129031</v>
      </c>
      <c r="EL149">
        <v>399.9722580645161</v>
      </c>
      <c r="EM149">
        <v>0.95002012903225774</v>
      </c>
      <c r="EN149">
        <v>4.9980080645161268E-2</v>
      </c>
      <c r="EO149">
        <v>0</v>
      </c>
      <c r="EP149">
        <v>2303.0058064516129</v>
      </c>
      <c r="EQ149">
        <v>8.8681199999999976</v>
      </c>
      <c r="ER149">
        <v>5042.3274193548386</v>
      </c>
      <c r="ES149">
        <v>3375.1851612903229</v>
      </c>
      <c r="ET149">
        <v>36.691064516129018</v>
      </c>
      <c r="EU149">
        <v>39.213451612903228</v>
      </c>
      <c r="EV149">
        <v>37.891000000000012</v>
      </c>
      <c r="EW149">
        <v>40.159064516129028</v>
      </c>
      <c r="EX149">
        <v>39.423129032258061</v>
      </c>
      <c r="EY149">
        <v>371.55774193548388</v>
      </c>
      <c r="EZ149">
        <v>19.54999999999999</v>
      </c>
      <c r="FA149">
        <v>0</v>
      </c>
      <c r="FB149">
        <v>299.10000014305109</v>
      </c>
      <c r="FC149">
        <v>0</v>
      </c>
      <c r="FD149">
        <v>2303.018846153846</v>
      </c>
      <c r="FE149">
        <v>3.3945299157831461</v>
      </c>
      <c r="FF149">
        <v>8.574017122192938</v>
      </c>
      <c r="FG149">
        <v>5042.5173076923083</v>
      </c>
      <c r="FH149">
        <v>15</v>
      </c>
      <c r="FI149">
        <v>1717125153.5999999</v>
      </c>
      <c r="FJ149" t="s">
        <v>958</v>
      </c>
      <c r="FK149">
        <v>1717125153.5999999</v>
      </c>
      <c r="FL149">
        <v>1717125150.0999999</v>
      </c>
      <c r="FM149">
        <v>134</v>
      </c>
      <c r="FN149">
        <v>-1.9E-2</v>
      </c>
      <c r="FO149">
        <v>-1E-3</v>
      </c>
      <c r="FP149">
        <v>0.48299999999999998</v>
      </c>
      <c r="FQ149">
        <v>1.2E-2</v>
      </c>
      <c r="FR149">
        <v>424</v>
      </c>
      <c r="FS149">
        <v>16</v>
      </c>
      <c r="FT149">
        <v>0.17</v>
      </c>
      <c r="FU149">
        <v>0.08</v>
      </c>
      <c r="FV149">
        <v>-9.7351827499999999</v>
      </c>
      <c r="FW149">
        <v>0.132193958724243</v>
      </c>
      <c r="FX149">
        <v>1.700905964295206E-2</v>
      </c>
      <c r="FY149">
        <v>1</v>
      </c>
      <c r="FZ149">
        <v>413.91128178192241</v>
      </c>
      <c r="GA149">
        <v>0.15967720220710541</v>
      </c>
      <c r="GB149">
        <v>1.5803630210005321E-2</v>
      </c>
      <c r="GC149">
        <v>1</v>
      </c>
      <c r="GD149">
        <v>1.19250225</v>
      </c>
      <c r="GE149">
        <v>1.115572232643437E-4</v>
      </c>
      <c r="GF149">
        <v>4.3708973620986541E-4</v>
      </c>
      <c r="GG149">
        <v>1</v>
      </c>
      <c r="GH149">
        <v>3</v>
      </c>
      <c r="GI149">
        <v>3</v>
      </c>
      <c r="GJ149" t="s">
        <v>433</v>
      </c>
      <c r="GK149">
        <v>2.9917899999999999</v>
      </c>
      <c r="GL149">
        <v>2.74668</v>
      </c>
      <c r="GM149">
        <v>9.2533900000000002E-2</v>
      </c>
      <c r="GN149">
        <v>9.4199000000000005E-2</v>
      </c>
      <c r="GO149">
        <v>9.3565300000000004E-2</v>
      </c>
      <c r="GP149">
        <v>8.8672399999999998E-2</v>
      </c>
      <c r="GQ149">
        <v>27108.1</v>
      </c>
      <c r="GR149">
        <v>24329.4</v>
      </c>
      <c r="GS149">
        <v>30104.2</v>
      </c>
      <c r="GT149">
        <v>27623.3</v>
      </c>
      <c r="GU149">
        <v>35932.1</v>
      </c>
      <c r="GV149">
        <v>35130.1</v>
      </c>
      <c r="GW149">
        <v>42731.7</v>
      </c>
      <c r="GX149">
        <v>41412.400000000001</v>
      </c>
      <c r="GY149">
        <v>1.77885</v>
      </c>
      <c r="GZ149">
        <v>1.9277</v>
      </c>
      <c r="HA149">
        <v>5.5432299999999997E-2</v>
      </c>
      <c r="HB149">
        <v>0</v>
      </c>
      <c r="HC149">
        <v>22.3934</v>
      </c>
      <c r="HD149">
        <v>999.9</v>
      </c>
      <c r="HE149">
        <v>55.1</v>
      </c>
      <c r="HF149">
        <v>27.1</v>
      </c>
      <c r="HG149">
        <v>19.710999999999999</v>
      </c>
      <c r="HH149">
        <v>61.014000000000003</v>
      </c>
      <c r="HI149">
        <v>11.538500000000001</v>
      </c>
      <c r="HJ149">
        <v>1</v>
      </c>
      <c r="HK149">
        <v>-4.4560500000000003E-2</v>
      </c>
      <c r="HL149">
        <v>0.655999</v>
      </c>
      <c r="HM149">
        <v>20.355599999999999</v>
      </c>
      <c r="HN149">
        <v>5.2232799999999999</v>
      </c>
      <c r="HO149">
        <v>12.0099</v>
      </c>
      <c r="HP149">
        <v>4.9740000000000002</v>
      </c>
      <c r="HQ149">
        <v>3.2919999999999998</v>
      </c>
      <c r="HR149">
        <v>9999</v>
      </c>
      <c r="HS149">
        <v>9999</v>
      </c>
      <c r="HT149">
        <v>9999</v>
      </c>
      <c r="HU149">
        <v>999.9</v>
      </c>
      <c r="HV149">
        <v>1.8678300000000001</v>
      </c>
      <c r="HW149">
        <v>1.85914</v>
      </c>
      <c r="HX149">
        <v>1.8583700000000001</v>
      </c>
      <c r="HY149">
        <v>1.8605</v>
      </c>
      <c r="HZ149">
        <v>1.8647800000000001</v>
      </c>
      <c r="IA149">
        <v>1.86433</v>
      </c>
      <c r="IB149">
        <v>1.8665499999999999</v>
      </c>
      <c r="IC149">
        <v>1.86355</v>
      </c>
      <c r="ID149">
        <v>5</v>
      </c>
      <c r="IE149">
        <v>0</v>
      </c>
      <c r="IF149">
        <v>0</v>
      </c>
      <c r="IG149">
        <v>0</v>
      </c>
      <c r="IH149" t="s">
        <v>434</v>
      </c>
      <c r="II149" t="s">
        <v>435</v>
      </c>
      <c r="IJ149" t="s">
        <v>436</v>
      </c>
      <c r="IK149" t="s">
        <v>436</v>
      </c>
      <c r="IL149" t="s">
        <v>436</v>
      </c>
      <c r="IM149" t="s">
        <v>436</v>
      </c>
      <c r="IN149">
        <v>0</v>
      </c>
      <c r="IO149">
        <v>100</v>
      </c>
      <c r="IP149">
        <v>100</v>
      </c>
      <c r="IQ149">
        <v>0.48299999999999998</v>
      </c>
      <c r="IR149">
        <v>1.2E-2</v>
      </c>
      <c r="IS149">
        <v>0.50224999999994679</v>
      </c>
      <c r="IT149">
        <v>0</v>
      </c>
      <c r="IU149">
        <v>0</v>
      </c>
      <c r="IV149">
        <v>0</v>
      </c>
      <c r="IW149">
        <v>1.327500000000015E-2</v>
      </c>
      <c r="IX149">
        <v>0</v>
      </c>
      <c r="IY149">
        <v>0</v>
      </c>
      <c r="IZ149">
        <v>0</v>
      </c>
      <c r="JA149">
        <v>-1</v>
      </c>
      <c r="JB149">
        <v>-1</v>
      </c>
      <c r="JC149">
        <v>-1</v>
      </c>
      <c r="JD149">
        <v>-1</v>
      </c>
      <c r="JE149">
        <v>4.7</v>
      </c>
      <c r="JF149">
        <v>4.7</v>
      </c>
      <c r="JG149">
        <v>0.153809</v>
      </c>
      <c r="JH149">
        <v>4.99756</v>
      </c>
      <c r="JI149">
        <v>1.4477500000000001</v>
      </c>
      <c r="JJ149">
        <v>2.3156699999999999</v>
      </c>
      <c r="JK149">
        <v>1.3964799999999999</v>
      </c>
      <c r="JL149">
        <v>2.3767100000000001</v>
      </c>
      <c r="JM149">
        <v>32.244599999999998</v>
      </c>
      <c r="JN149">
        <v>24.253900000000002</v>
      </c>
      <c r="JO149">
        <v>2</v>
      </c>
      <c r="JP149">
        <v>363.51299999999998</v>
      </c>
      <c r="JQ149">
        <v>501.50700000000001</v>
      </c>
      <c r="JR149">
        <v>22.0002</v>
      </c>
      <c r="JS149">
        <v>26.426600000000001</v>
      </c>
      <c r="JT149">
        <v>30.0001</v>
      </c>
      <c r="JU149">
        <v>26.666599999999999</v>
      </c>
      <c r="JV149">
        <v>26.6937</v>
      </c>
      <c r="JW149">
        <v>-1</v>
      </c>
      <c r="JX149">
        <v>22.894600000000001</v>
      </c>
      <c r="JY149">
        <v>70.618899999999996</v>
      </c>
      <c r="JZ149">
        <v>22</v>
      </c>
      <c r="KA149">
        <v>400</v>
      </c>
      <c r="KB149">
        <v>16.196400000000001</v>
      </c>
      <c r="KC149">
        <v>100.97199999999999</v>
      </c>
      <c r="KD149">
        <v>100.616</v>
      </c>
    </row>
    <row r="150" spans="1:290" x14ac:dyDescent="0.35">
      <c r="A150">
        <v>132</v>
      </c>
      <c r="B150">
        <v>1717125430.5999999</v>
      </c>
      <c r="C150">
        <v>42600.599999904633</v>
      </c>
      <c r="D150" t="s">
        <v>959</v>
      </c>
      <c r="E150" t="s">
        <v>960</v>
      </c>
      <c r="F150">
        <v>15</v>
      </c>
      <c r="G150">
        <v>1717125422.599999</v>
      </c>
      <c r="H150">
        <f t="shared" si="100"/>
        <v>9.9691495928298291E-4</v>
      </c>
      <c r="I150">
        <f t="shared" si="101"/>
        <v>0.9969149592829829</v>
      </c>
      <c r="J150">
        <f t="shared" si="102"/>
        <v>7.6644287689713897</v>
      </c>
      <c r="K150">
        <f t="shared" si="103"/>
        <v>414.12345161290318</v>
      </c>
      <c r="L150">
        <f t="shared" si="104"/>
        <v>258.16849826013123</v>
      </c>
      <c r="M150">
        <f t="shared" si="105"/>
        <v>26.009189696946095</v>
      </c>
      <c r="N150">
        <f t="shared" si="106"/>
        <v>41.720874094023557</v>
      </c>
      <c r="O150">
        <f t="shared" si="107"/>
        <v>8.3173056685401009E-2</v>
      </c>
      <c r="P150">
        <f t="shared" si="108"/>
        <v>2.9412384161588876</v>
      </c>
      <c r="Q150">
        <f t="shared" si="109"/>
        <v>8.1888179091878815E-2</v>
      </c>
      <c r="R150">
        <f t="shared" si="110"/>
        <v>5.1293899603132957E-2</v>
      </c>
      <c r="S150">
        <f t="shared" si="111"/>
        <v>77.17729443596636</v>
      </c>
      <c r="T150">
        <f t="shared" si="112"/>
        <v>23.79138328181855</v>
      </c>
      <c r="U150">
        <f t="shared" si="113"/>
        <v>23.79138328181855</v>
      </c>
      <c r="V150">
        <f t="shared" si="114"/>
        <v>2.9576476552699402</v>
      </c>
      <c r="W150">
        <f t="shared" si="115"/>
        <v>60.207675570637122</v>
      </c>
      <c r="X150">
        <f t="shared" si="116"/>
        <v>1.7598835001914357</v>
      </c>
      <c r="Y150">
        <f t="shared" si="117"/>
        <v>2.9230218298773174</v>
      </c>
      <c r="Z150">
        <f t="shared" si="118"/>
        <v>1.1977641550785045</v>
      </c>
      <c r="AA150">
        <f t="shared" si="119"/>
        <v>-43.963949704379544</v>
      </c>
      <c r="AB150">
        <f t="shared" si="120"/>
        <v>-31.014281748518208</v>
      </c>
      <c r="AC150">
        <f t="shared" si="121"/>
        <v>-2.2012391936315945</v>
      </c>
      <c r="AD150">
        <f t="shared" si="122"/>
        <v>-2.1762105629861139E-3</v>
      </c>
      <c r="AE150">
        <f t="shared" si="123"/>
        <v>7.6578867952316809</v>
      </c>
      <c r="AF150">
        <f t="shared" si="124"/>
        <v>0.99757297708993153</v>
      </c>
      <c r="AG150">
        <f t="shared" si="125"/>
        <v>7.6644287689713897</v>
      </c>
      <c r="AH150">
        <v>430.83748735650079</v>
      </c>
      <c r="AI150">
        <v>421.49230303030299</v>
      </c>
      <c r="AJ150">
        <v>9.1100179015771247E-5</v>
      </c>
      <c r="AK150">
        <v>67.063697578633352</v>
      </c>
      <c r="AL150">
        <f t="shared" si="126"/>
        <v>0.9969149592829829</v>
      </c>
      <c r="AM150">
        <v>16.29258226755061</v>
      </c>
      <c r="AN150">
        <v>17.467372121212112</v>
      </c>
      <c r="AO150">
        <v>-1.896063322473817E-6</v>
      </c>
      <c r="AP150">
        <v>78.132951643163196</v>
      </c>
      <c r="AQ150">
        <v>117</v>
      </c>
      <c r="AR150">
        <v>23</v>
      </c>
      <c r="AS150">
        <f t="shared" si="127"/>
        <v>1</v>
      </c>
      <c r="AT150">
        <f t="shared" si="128"/>
        <v>0</v>
      </c>
      <c r="AU150">
        <f t="shared" si="129"/>
        <v>53840.75976845136</v>
      </c>
      <c r="AV150" t="s">
        <v>476</v>
      </c>
      <c r="AW150">
        <v>10253.9</v>
      </c>
      <c r="AX150">
        <v>1242.208461538462</v>
      </c>
      <c r="AY150">
        <v>6166.32</v>
      </c>
      <c r="AZ150">
        <f t="shared" si="130"/>
        <v>0.79854946523397063</v>
      </c>
      <c r="BA150">
        <v>-1.9353733883053861</v>
      </c>
      <c r="BB150" t="s">
        <v>961</v>
      </c>
      <c r="BC150">
        <v>10260</v>
      </c>
      <c r="BD150">
        <v>2308.1584615384618</v>
      </c>
      <c r="BE150">
        <v>3439.46</v>
      </c>
      <c r="BF150">
        <f t="shared" si="131"/>
        <v>0.32891835883003095</v>
      </c>
      <c r="BG150">
        <v>0.5</v>
      </c>
      <c r="BH150">
        <f t="shared" si="132"/>
        <v>336.60311463733808</v>
      </c>
      <c r="BI150">
        <f t="shared" si="133"/>
        <v>7.6644287689713897</v>
      </c>
      <c r="BJ150">
        <f t="shared" si="134"/>
        <v>55.357472021795004</v>
      </c>
      <c r="BK150">
        <f t="shared" si="135"/>
        <v>2.8519647441824076E-2</v>
      </c>
      <c r="BL150">
        <f t="shared" si="136"/>
        <v>0.79281631418885512</v>
      </c>
      <c r="BM150">
        <f t="shared" si="137"/>
        <v>1071.1341270078228</v>
      </c>
      <c r="BN150" t="s">
        <v>431</v>
      </c>
      <c r="BO150">
        <v>0</v>
      </c>
      <c r="BP150">
        <f t="shared" si="138"/>
        <v>1071.1341270078228</v>
      </c>
      <c r="BQ150">
        <f t="shared" si="139"/>
        <v>0.68857491379233293</v>
      </c>
      <c r="BR150">
        <f t="shared" si="140"/>
        <v>0.47767984607297115</v>
      </c>
      <c r="BS150">
        <f t="shared" si="141"/>
        <v>0.53518361605886533</v>
      </c>
      <c r="BT150">
        <f t="shared" si="142"/>
        <v>0.51487120097940542</v>
      </c>
      <c r="BU150">
        <f t="shared" si="143"/>
        <v>0.55377705779019881</v>
      </c>
      <c r="BV150">
        <f t="shared" si="144"/>
        <v>0.22167420194000279</v>
      </c>
      <c r="BW150">
        <f t="shared" si="145"/>
        <v>0.77832579805999724</v>
      </c>
      <c r="DF150">
        <f t="shared" si="146"/>
        <v>400.01941935483882</v>
      </c>
      <c r="DG150">
        <f t="shared" si="147"/>
        <v>336.60311463733808</v>
      </c>
      <c r="DH150">
        <f t="shared" si="148"/>
        <v>0.84146693473086853</v>
      </c>
      <c r="DI150">
        <f t="shared" si="149"/>
        <v>0.19293386946173716</v>
      </c>
      <c r="DJ150">
        <v>1717125422.599999</v>
      </c>
      <c r="DK150">
        <v>414.12345161290318</v>
      </c>
      <c r="DL150">
        <v>423.80351612903229</v>
      </c>
      <c r="DM150">
        <v>17.468690322580638</v>
      </c>
      <c r="DN150">
        <v>16.293138709677422</v>
      </c>
      <c r="DO150">
        <v>413.63745161290319</v>
      </c>
      <c r="DP150">
        <v>17.454690322580639</v>
      </c>
      <c r="DQ150">
        <v>500.26558064516132</v>
      </c>
      <c r="DR150">
        <v>100.6450322580645</v>
      </c>
      <c r="DS150">
        <v>9.9984551612903233E-2</v>
      </c>
      <c r="DT150">
        <v>23.5957935483871</v>
      </c>
      <c r="DU150">
        <v>23.299003225806459</v>
      </c>
      <c r="DV150">
        <v>999.90000000000032</v>
      </c>
      <c r="DW150">
        <v>0</v>
      </c>
      <c r="DX150">
        <v>0</v>
      </c>
      <c r="DY150">
        <v>10002.26548387097</v>
      </c>
      <c r="DZ150">
        <v>0</v>
      </c>
      <c r="EA150">
        <v>0.27274190322580649</v>
      </c>
      <c r="EB150">
        <v>-9.6827732258064483</v>
      </c>
      <c r="EC150">
        <v>421.48277419354838</v>
      </c>
      <c r="ED150">
        <v>430.82283870967751</v>
      </c>
      <c r="EE150">
        <v>1.17405</v>
      </c>
      <c r="EF150">
        <v>423.80351612903229</v>
      </c>
      <c r="EG150">
        <v>16.293138709677422</v>
      </c>
      <c r="EH150">
        <v>1.757987096774194</v>
      </c>
      <c r="EI150">
        <v>1.639823870967742</v>
      </c>
      <c r="EJ150">
        <v>15.418158064516129</v>
      </c>
      <c r="EK150">
        <v>14.338212903225809</v>
      </c>
      <c r="EL150">
        <v>400.01941935483882</v>
      </c>
      <c r="EM150">
        <v>0.94999016129032243</v>
      </c>
      <c r="EN150">
        <v>5.0009929032258038E-2</v>
      </c>
      <c r="EO150">
        <v>0</v>
      </c>
      <c r="EP150">
        <v>2308.157419354839</v>
      </c>
      <c r="EQ150">
        <v>8.8681199999999976</v>
      </c>
      <c r="ER150">
        <v>5039.6099999999997</v>
      </c>
      <c r="ES150">
        <v>3375.561290322581</v>
      </c>
      <c r="ET150">
        <v>35.779999999999987</v>
      </c>
      <c r="EU150">
        <v>38</v>
      </c>
      <c r="EV150">
        <v>36.936999999999983</v>
      </c>
      <c r="EW150">
        <v>38.09654838709676</v>
      </c>
      <c r="EX150">
        <v>38.375</v>
      </c>
      <c r="EY150">
        <v>371.58967741935481</v>
      </c>
      <c r="EZ150">
        <v>19.559999999999992</v>
      </c>
      <c r="FA150">
        <v>0</v>
      </c>
      <c r="FB150">
        <v>299.60000014305109</v>
      </c>
      <c r="FC150">
        <v>0</v>
      </c>
      <c r="FD150">
        <v>2308.1584615384618</v>
      </c>
      <c r="FE150">
        <v>1.4735042761120969</v>
      </c>
      <c r="FF150">
        <v>-1.3784616367077771</v>
      </c>
      <c r="FG150">
        <v>5039.6438461538464</v>
      </c>
      <c r="FH150">
        <v>15</v>
      </c>
      <c r="FI150">
        <v>1717125451.0999999</v>
      </c>
      <c r="FJ150" t="s">
        <v>962</v>
      </c>
      <c r="FK150">
        <v>1717125451.0999999</v>
      </c>
      <c r="FL150">
        <v>1717125449.0999999</v>
      </c>
      <c r="FM150">
        <v>135</v>
      </c>
      <c r="FN150">
        <v>2E-3</v>
      </c>
      <c r="FO150">
        <v>1E-3</v>
      </c>
      <c r="FP150">
        <v>0.48599999999999999</v>
      </c>
      <c r="FQ150">
        <v>1.4E-2</v>
      </c>
      <c r="FR150">
        <v>424</v>
      </c>
      <c r="FS150">
        <v>16</v>
      </c>
      <c r="FT150">
        <v>0.25</v>
      </c>
      <c r="FU150">
        <v>0.08</v>
      </c>
      <c r="FV150">
        <v>-9.6888687804878035</v>
      </c>
      <c r="FW150">
        <v>8.2414494773506292E-2</v>
      </c>
      <c r="FX150">
        <v>1.9482079970480751E-2</v>
      </c>
      <c r="FY150">
        <v>1</v>
      </c>
      <c r="FZ150">
        <v>414.12019147268461</v>
      </c>
      <c r="GA150">
        <v>3.1074525895168448E-2</v>
      </c>
      <c r="GB150">
        <v>7.9347368254643769E-3</v>
      </c>
      <c r="GC150">
        <v>1</v>
      </c>
      <c r="GD150">
        <v>1.173915853658537</v>
      </c>
      <c r="GE150">
        <v>3.301254355405864E-3</v>
      </c>
      <c r="GF150">
        <v>8.0991410447836098E-4</v>
      </c>
      <c r="GG150">
        <v>1</v>
      </c>
      <c r="GH150">
        <v>3</v>
      </c>
      <c r="GI150">
        <v>3</v>
      </c>
      <c r="GJ150" t="s">
        <v>433</v>
      </c>
      <c r="GK150">
        <v>2.992</v>
      </c>
      <c r="GL150">
        <v>2.74654</v>
      </c>
      <c r="GM150">
        <v>9.2577999999999994E-2</v>
      </c>
      <c r="GN150">
        <v>9.4239299999999998E-2</v>
      </c>
      <c r="GO150">
        <v>9.3672400000000003E-2</v>
      </c>
      <c r="GP150">
        <v>8.8843599999999995E-2</v>
      </c>
      <c r="GQ150">
        <v>27108.799999999999</v>
      </c>
      <c r="GR150">
        <v>24327.9</v>
      </c>
      <c r="GS150">
        <v>30106.400000000001</v>
      </c>
      <c r="GT150">
        <v>27622.799999999999</v>
      </c>
      <c r="GU150">
        <v>35930.5</v>
      </c>
      <c r="GV150">
        <v>35122.6</v>
      </c>
      <c r="GW150">
        <v>42735</v>
      </c>
      <c r="GX150">
        <v>41411.4</v>
      </c>
      <c r="GY150">
        <v>1.7785200000000001</v>
      </c>
      <c r="GZ150">
        <v>1.9279500000000001</v>
      </c>
      <c r="HA150">
        <v>5.50188E-2</v>
      </c>
      <c r="HB150">
        <v>0</v>
      </c>
      <c r="HC150">
        <v>22.391100000000002</v>
      </c>
      <c r="HD150">
        <v>999.9</v>
      </c>
      <c r="HE150">
        <v>55.1</v>
      </c>
      <c r="HF150">
        <v>27.1</v>
      </c>
      <c r="HG150">
        <v>19.709499999999998</v>
      </c>
      <c r="HH150">
        <v>61.344000000000001</v>
      </c>
      <c r="HI150">
        <v>11.0497</v>
      </c>
      <c r="HJ150">
        <v>1</v>
      </c>
      <c r="HK150">
        <v>-4.5271899999999997E-2</v>
      </c>
      <c r="HL150">
        <v>0.64691399999999999</v>
      </c>
      <c r="HM150">
        <v>20.355599999999999</v>
      </c>
      <c r="HN150">
        <v>5.2216300000000002</v>
      </c>
      <c r="HO150">
        <v>12.0099</v>
      </c>
      <c r="HP150">
        <v>4.9737499999999999</v>
      </c>
      <c r="HQ150">
        <v>3.2919999999999998</v>
      </c>
      <c r="HR150">
        <v>9999</v>
      </c>
      <c r="HS150">
        <v>9999</v>
      </c>
      <c r="HT150">
        <v>9999</v>
      </c>
      <c r="HU150">
        <v>999.9</v>
      </c>
      <c r="HV150">
        <v>1.8678300000000001</v>
      </c>
      <c r="HW150">
        <v>1.85914</v>
      </c>
      <c r="HX150">
        <v>1.8584000000000001</v>
      </c>
      <c r="HY150">
        <v>1.8605</v>
      </c>
      <c r="HZ150">
        <v>1.8647899999999999</v>
      </c>
      <c r="IA150">
        <v>1.8643799999999999</v>
      </c>
      <c r="IB150">
        <v>1.86659</v>
      </c>
      <c r="IC150">
        <v>1.8635600000000001</v>
      </c>
      <c r="ID150">
        <v>5</v>
      </c>
      <c r="IE150">
        <v>0</v>
      </c>
      <c r="IF150">
        <v>0</v>
      </c>
      <c r="IG150">
        <v>0</v>
      </c>
      <c r="IH150" t="s">
        <v>434</v>
      </c>
      <c r="II150" t="s">
        <v>435</v>
      </c>
      <c r="IJ150" t="s">
        <v>436</v>
      </c>
      <c r="IK150" t="s">
        <v>436</v>
      </c>
      <c r="IL150" t="s">
        <v>436</v>
      </c>
      <c r="IM150" t="s">
        <v>436</v>
      </c>
      <c r="IN150">
        <v>0</v>
      </c>
      <c r="IO150">
        <v>100</v>
      </c>
      <c r="IP150">
        <v>100</v>
      </c>
      <c r="IQ150">
        <v>0.48599999999999999</v>
      </c>
      <c r="IR150">
        <v>1.4E-2</v>
      </c>
      <c r="IS150">
        <v>0.48324999999994128</v>
      </c>
      <c r="IT150">
        <v>0</v>
      </c>
      <c r="IU150">
        <v>0</v>
      </c>
      <c r="IV150">
        <v>0</v>
      </c>
      <c r="IW150">
        <v>1.249523809523723E-2</v>
      </c>
      <c r="IX150">
        <v>0</v>
      </c>
      <c r="IY150">
        <v>0</v>
      </c>
      <c r="IZ150">
        <v>0</v>
      </c>
      <c r="JA150">
        <v>-1</v>
      </c>
      <c r="JB150">
        <v>-1</v>
      </c>
      <c r="JC150">
        <v>-1</v>
      </c>
      <c r="JD150">
        <v>-1</v>
      </c>
      <c r="JE150">
        <v>4.5999999999999996</v>
      </c>
      <c r="JF150">
        <v>4.7</v>
      </c>
      <c r="JG150">
        <v>0.153809</v>
      </c>
      <c r="JH150">
        <v>4.99756</v>
      </c>
      <c r="JI150">
        <v>1.4477500000000001</v>
      </c>
      <c r="JJ150">
        <v>2.3156699999999999</v>
      </c>
      <c r="JK150">
        <v>1.3952599999999999</v>
      </c>
      <c r="JL150">
        <v>2.5634800000000002</v>
      </c>
      <c r="JM150">
        <v>32.266599999999997</v>
      </c>
      <c r="JN150">
        <v>24.262599999999999</v>
      </c>
      <c r="JO150">
        <v>2</v>
      </c>
      <c r="JP150">
        <v>363.30700000000002</v>
      </c>
      <c r="JQ150">
        <v>501.62799999999999</v>
      </c>
      <c r="JR150">
        <v>21.9999</v>
      </c>
      <c r="JS150">
        <v>26.4176</v>
      </c>
      <c r="JT150">
        <v>30.0001</v>
      </c>
      <c r="JU150">
        <v>26.658200000000001</v>
      </c>
      <c r="JV150">
        <v>26.688199999999998</v>
      </c>
      <c r="JW150">
        <v>-1</v>
      </c>
      <c r="JX150">
        <v>22.530799999999999</v>
      </c>
      <c r="JY150">
        <v>70.5334</v>
      </c>
      <c r="JZ150">
        <v>22</v>
      </c>
      <c r="KA150">
        <v>400</v>
      </c>
      <c r="KB150">
        <v>16.303699999999999</v>
      </c>
      <c r="KC150">
        <v>100.98</v>
      </c>
      <c r="KD150">
        <v>100.614</v>
      </c>
    </row>
    <row r="151" spans="1:290" x14ac:dyDescent="0.35">
      <c r="A151">
        <v>133</v>
      </c>
      <c r="B151">
        <v>1717126030.5</v>
      </c>
      <c r="C151">
        <v>43200.5</v>
      </c>
      <c r="D151" t="s">
        <v>963</v>
      </c>
      <c r="E151" t="s">
        <v>964</v>
      </c>
      <c r="F151">
        <v>15</v>
      </c>
      <c r="G151">
        <v>1717126022.75</v>
      </c>
      <c r="H151">
        <f t="shared" si="100"/>
        <v>9.9521386010758715E-4</v>
      </c>
      <c r="I151">
        <f t="shared" si="101"/>
        <v>0.99521386010758717</v>
      </c>
      <c r="J151">
        <f t="shared" si="102"/>
        <v>7.5722911723401918</v>
      </c>
      <c r="K151">
        <f t="shared" si="103"/>
        <v>414.74540000000002</v>
      </c>
      <c r="L151">
        <f t="shared" si="104"/>
        <v>258.46053121759002</v>
      </c>
      <c r="M151">
        <f t="shared" si="105"/>
        <v>26.040408902183181</v>
      </c>
      <c r="N151">
        <f t="shared" si="106"/>
        <v>41.786418047741378</v>
      </c>
      <c r="O151">
        <f t="shared" si="107"/>
        <v>8.2025892549225918E-2</v>
      </c>
      <c r="P151">
        <f t="shared" si="108"/>
        <v>2.9396780904851796</v>
      </c>
      <c r="Q151">
        <f t="shared" si="109"/>
        <v>8.0775274153362608E-2</v>
      </c>
      <c r="R151">
        <f t="shared" si="110"/>
        <v>5.0595321035694238E-2</v>
      </c>
      <c r="S151">
        <f t="shared" si="111"/>
        <v>77.178242838172125</v>
      </c>
      <c r="T151">
        <f t="shared" si="112"/>
        <v>23.817947500583198</v>
      </c>
      <c r="U151">
        <f t="shared" si="113"/>
        <v>23.817947500583198</v>
      </c>
      <c r="V151">
        <f t="shared" si="114"/>
        <v>2.962377951597623</v>
      </c>
      <c r="W151">
        <f t="shared" si="115"/>
        <v>59.778017609411819</v>
      </c>
      <c r="X151">
        <f t="shared" si="116"/>
        <v>1.7500661664579031</v>
      </c>
      <c r="Y151">
        <f t="shared" si="117"/>
        <v>2.9276082353429564</v>
      </c>
      <c r="Z151">
        <f t="shared" si="118"/>
        <v>1.2123117851397198</v>
      </c>
      <c r="AA151">
        <f t="shared" si="119"/>
        <v>-43.888931230744596</v>
      </c>
      <c r="AB151">
        <f t="shared" si="120"/>
        <v>-31.083584414632821</v>
      </c>
      <c r="AC151">
        <f t="shared" si="121"/>
        <v>-2.2079158476081111</v>
      </c>
      <c r="AD151">
        <f t="shared" si="122"/>
        <v>-2.1886548133984718E-3</v>
      </c>
      <c r="AE151">
        <f t="shared" si="123"/>
        <v>7.6046446765182489</v>
      </c>
      <c r="AF151">
        <f t="shared" si="124"/>
        <v>0.99486576325186904</v>
      </c>
      <c r="AG151">
        <f t="shared" si="125"/>
        <v>7.5722911723401918</v>
      </c>
      <c r="AH151">
        <v>431.33643474936781</v>
      </c>
      <c r="AI151">
        <v>422.10471515151488</v>
      </c>
      <c r="AJ151">
        <v>9.0710769494307483E-5</v>
      </c>
      <c r="AK151">
        <v>67.058535544872356</v>
      </c>
      <c r="AL151">
        <f t="shared" si="126"/>
        <v>0.99521386010758717</v>
      </c>
      <c r="AM151">
        <v>16.196260844948469</v>
      </c>
      <c r="AN151">
        <v>17.369124848484841</v>
      </c>
      <c r="AO151">
        <v>-4.1996784563185771E-7</v>
      </c>
      <c r="AP151">
        <v>78.109786090044807</v>
      </c>
      <c r="AQ151">
        <v>116</v>
      </c>
      <c r="AR151">
        <v>23</v>
      </c>
      <c r="AS151">
        <f t="shared" si="127"/>
        <v>1</v>
      </c>
      <c r="AT151">
        <f t="shared" si="128"/>
        <v>0</v>
      </c>
      <c r="AU151">
        <f t="shared" si="129"/>
        <v>53790.365257938807</v>
      </c>
      <c r="AV151" t="s">
        <v>476</v>
      </c>
      <c r="AW151">
        <v>10253.9</v>
      </c>
      <c r="AX151">
        <v>1242.208461538462</v>
      </c>
      <c r="AY151">
        <v>6166.32</v>
      </c>
      <c r="AZ151">
        <f t="shared" si="130"/>
        <v>0.79854946523397063</v>
      </c>
      <c r="BA151">
        <v>-1.9353733883053861</v>
      </c>
      <c r="BB151" t="s">
        <v>965</v>
      </c>
      <c r="BC151">
        <v>10262</v>
      </c>
      <c r="BD151">
        <v>2287.857307692308</v>
      </c>
      <c r="BE151">
        <v>3396.6</v>
      </c>
      <c r="BF151">
        <f t="shared" si="131"/>
        <v>0.32642721907427774</v>
      </c>
      <c r="BG151">
        <v>0.5</v>
      </c>
      <c r="BH151">
        <f t="shared" si="132"/>
        <v>336.60734908575273</v>
      </c>
      <c r="BI151">
        <f t="shared" si="133"/>
        <v>7.5722911723401918</v>
      </c>
      <c r="BJ151">
        <f t="shared" si="134"/>
        <v>54.938900441013445</v>
      </c>
      <c r="BK151">
        <f t="shared" si="135"/>
        <v>2.8245564413459802E-2</v>
      </c>
      <c r="BL151">
        <f t="shared" si="136"/>
        <v>0.81543896838014485</v>
      </c>
      <c r="BM151">
        <f t="shared" si="137"/>
        <v>1066.9413486877334</v>
      </c>
      <c r="BN151" t="s">
        <v>431</v>
      </c>
      <c r="BO151">
        <v>0</v>
      </c>
      <c r="BP151">
        <f t="shared" si="138"/>
        <v>1066.9413486877334</v>
      </c>
      <c r="BQ151">
        <f t="shared" si="139"/>
        <v>0.68587960057477082</v>
      </c>
      <c r="BR151">
        <f t="shared" si="140"/>
        <v>0.47592495650946609</v>
      </c>
      <c r="BS151">
        <f t="shared" si="141"/>
        <v>0.54314852639688638</v>
      </c>
      <c r="BT151">
        <f t="shared" si="142"/>
        <v>0.51464307787778019</v>
      </c>
      <c r="BU151">
        <f t="shared" si="143"/>
        <v>0.56248116606744369</v>
      </c>
      <c r="BV151">
        <f t="shared" si="144"/>
        <v>0.22194741484316907</v>
      </c>
      <c r="BW151">
        <f t="shared" si="145"/>
        <v>0.77805258515683096</v>
      </c>
      <c r="DF151">
        <f t="shared" si="146"/>
        <v>400.02446666666668</v>
      </c>
      <c r="DG151">
        <f t="shared" si="147"/>
        <v>336.60734908575273</v>
      </c>
      <c r="DH151">
        <f t="shared" si="148"/>
        <v>0.84146690298881566</v>
      </c>
      <c r="DI151">
        <f t="shared" si="149"/>
        <v>0.19293380597763135</v>
      </c>
      <c r="DJ151">
        <v>1717126022.75</v>
      </c>
      <c r="DK151">
        <v>414.74540000000002</v>
      </c>
      <c r="DL151">
        <v>424.36076666666668</v>
      </c>
      <c r="DM151">
        <v>17.370043333333332</v>
      </c>
      <c r="DN151">
        <v>16.19759333333333</v>
      </c>
      <c r="DO151">
        <v>414.26539999999989</v>
      </c>
      <c r="DP151">
        <v>17.356043333333329</v>
      </c>
      <c r="DQ151">
        <v>500.27800000000002</v>
      </c>
      <c r="DR151">
        <v>100.6519333333333</v>
      </c>
      <c r="DS151">
        <v>0.1000413666666667</v>
      </c>
      <c r="DT151">
        <v>23.621816666666671</v>
      </c>
      <c r="DU151">
        <v>23.320329999999998</v>
      </c>
      <c r="DV151">
        <v>999.9000000000002</v>
      </c>
      <c r="DW151">
        <v>0</v>
      </c>
      <c r="DX151">
        <v>0</v>
      </c>
      <c r="DY151">
        <v>9992.7049999999999</v>
      </c>
      <c r="DZ151">
        <v>0</v>
      </c>
      <c r="EA151">
        <v>0.27698600000000012</v>
      </c>
      <c r="EB151">
        <v>-9.6097243333333342</v>
      </c>
      <c r="EC151">
        <v>422.08260000000013</v>
      </c>
      <c r="ED151">
        <v>431.34753333333327</v>
      </c>
      <c r="EE151">
        <v>1.1721349999999999</v>
      </c>
      <c r="EF151">
        <v>424.36076666666668</v>
      </c>
      <c r="EG151">
        <v>16.19759333333333</v>
      </c>
      <c r="EH151">
        <v>1.748298666666666</v>
      </c>
      <c r="EI151">
        <v>1.630318333333334</v>
      </c>
      <c r="EJ151">
        <v>15.33203666666666</v>
      </c>
      <c r="EK151">
        <v>14.248403333333339</v>
      </c>
      <c r="EL151">
        <v>400.02446666666668</v>
      </c>
      <c r="EM151">
        <v>0.95000413333333322</v>
      </c>
      <c r="EN151">
        <v>4.9996026666666658E-2</v>
      </c>
      <c r="EO151">
        <v>0</v>
      </c>
      <c r="EP151">
        <v>2287.8773333333329</v>
      </c>
      <c r="EQ151">
        <v>8.8681199999999993</v>
      </c>
      <c r="ER151">
        <v>5001.9156666666668</v>
      </c>
      <c r="ES151">
        <v>3375.6183333333329</v>
      </c>
      <c r="ET151">
        <v>36.228999999999999</v>
      </c>
      <c r="EU151">
        <v>38.34559999999999</v>
      </c>
      <c r="EV151">
        <v>37.362399999999987</v>
      </c>
      <c r="EW151">
        <v>38.537199999999999</v>
      </c>
      <c r="EX151">
        <v>38.766533333333342</v>
      </c>
      <c r="EY151">
        <v>371.59833333333341</v>
      </c>
      <c r="EZ151">
        <v>19.559999999999992</v>
      </c>
      <c r="FA151">
        <v>0</v>
      </c>
      <c r="FB151">
        <v>599.40000009536743</v>
      </c>
      <c r="FC151">
        <v>0</v>
      </c>
      <c r="FD151">
        <v>2287.857307692308</v>
      </c>
      <c r="FE151">
        <v>-1.2229059732212439</v>
      </c>
      <c r="FF151">
        <v>-4.4584615213946917</v>
      </c>
      <c r="FG151">
        <v>5001.7734615384616</v>
      </c>
      <c r="FH151">
        <v>15</v>
      </c>
      <c r="FI151">
        <v>1717126050</v>
      </c>
      <c r="FJ151" t="s">
        <v>966</v>
      </c>
      <c r="FK151">
        <v>1717126048.5</v>
      </c>
      <c r="FL151">
        <v>1717126050</v>
      </c>
      <c r="FM151">
        <v>136</v>
      </c>
      <c r="FN151">
        <v>-6.0000000000000001E-3</v>
      </c>
      <c r="FO151">
        <v>0</v>
      </c>
      <c r="FP151">
        <v>0.48</v>
      </c>
      <c r="FQ151">
        <v>1.4E-2</v>
      </c>
      <c r="FR151">
        <v>424</v>
      </c>
      <c r="FS151">
        <v>16</v>
      </c>
      <c r="FT151">
        <v>0.24</v>
      </c>
      <c r="FU151">
        <v>7.0000000000000007E-2</v>
      </c>
      <c r="FV151">
        <v>-9.6032702499999996</v>
      </c>
      <c r="FW151">
        <v>2.0631782363988119E-2</v>
      </c>
      <c r="FX151">
        <v>2.9949274238911042E-2</v>
      </c>
      <c r="FY151">
        <v>1</v>
      </c>
      <c r="FZ151">
        <v>414.74824957737547</v>
      </c>
      <c r="GA151">
        <v>8.5016399281436603E-2</v>
      </c>
      <c r="GB151">
        <v>1.2646483826595259E-2</v>
      </c>
      <c r="GC151">
        <v>1</v>
      </c>
      <c r="GD151">
        <v>1.1722539999999999</v>
      </c>
      <c r="GE151">
        <v>5.8243902438817651E-4</v>
      </c>
      <c r="GF151">
        <v>5.9840955874717607E-4</v>
      </c>
      <c r="GG151">
        <v>1</v>
      </c>
      <c r="GH151">
        <v>3</v>
      </c>
      <c r="GI151">
        <v>3</v>
      </c>
      <c r="GJ151" t="s">
        <v>433</v>
      </c>
      <c r="GK151">
        <v>2.9920599999999999</v>
      </c>
      <c r="GL151">
        <v>2.7465899999999999</v>
      </c>
      <c r="GM151">
        <v>9.2695100000000002E-2</v>
      </c>
      <c r="GN151">
        <v>9.4338000000000005E-2</v>
      </c>
      <c r="GO151">
        <v>9.3295500000000003E-2</v>
      </c>
      <c r="GP151">
        <v>8.8483400000000004E-2</v>
      </c>
      <c r="GQ151">
        <v>27104.3</v>
      </c>
      <c r="GR151">
        <v>24325.7</v>
      </c>
      <c r="GS151">
        <v>30105.3</v>
      </c>
      <c r="GT151">
        <v>27623.3</v>
      </c>
      <c r="GU151">
        <v>35944.199999999997</v>
      </c>
      <c r="GV151">
        <v>35137.199999999997</v>
      </c>
      <c r="GW151">
        <v>42733.2</v>
      </c>
      <c r="GX151">
        <v>41412</v>
      </c>
      <c r="GY151">
        <v>1.77925</v>
      </c>
      <c r="GZ151">
        <v>1.9277500000000001</v>
      </c>
      <c r="HA151">
        <v>5.80624E-2</v>
      </c>
      <c r="HB151">
        <v>0</v>
      </c>
      <c r="HC151">
        <v>22.363199999999999</v>
      </c>
      <c r="HD151">
        <v>999.9</v>
      </c>
      <c r="HE151">
        <v>55.1</v>
      </c>
      <c r="HF151">
        <v>27.1</v>
      </c>
      <c r="HG151">
        <v>19.7088</v>
      </c>
      <c r="HH151">
        <v>60.564100000000003</v>
      </c>
      <c r="HI151">
        <v>10.8574</v>
      </c>
      <c r="HJ151">
        <v>1</v>
      </c>
      <c r="HK151">
        <v>-4.57978E-2</v>
      </c>
      <c r="HL151">
        <v>0.64289799999999997</v>
      </c>
      <c r="HM151">
        <v>20.355499999999999</v>
      </c>
      <c r="HN151">
        <v>5.2220800000000001</v>
      </c>
      <c r="HO151">
        <v>12.0099</v>
      </c>
      <c r="HP151">
        <v>4.9741</v>
      </c>
      <c r="HQ151">
        <v>3.2919499999999999</v>
      </c>
      <c r="HR151">
        <v>9999</v>
      </c>
      <c r="HS151">
        <v>9999</v>
      </c>
      <c r="HT151">
        <v>9999</v>
      </c>
      <c r="HU151">
        <v>999.9</v>
      </c>
      <c r="HV151">
        <v>1.8678300000000001</v>
      </c>
      <c r="HW151">
        <v>1.8591299999999999</v>
      </c>
      <c r="HX151">
        <v>1.8583700000000001</v>
      </c>
      <c r="HY151">
        <v>1.8605</v>
      </c>
      <c r="HZ151">
        <v>1.8647899999999999</v>
      </c>
      <c r="IA151">
        <v>1.86435</v>
      </c>
      <c r="IB151">
        <v>1.86659</v>
      </c>
      <c r="IC151">
        <v>1.8635600000000001</v>
      </c>
      <c r="ID151">
        <v>5</v>
      </c>
      <c r="IE151">
        <v>0</v>
      </c>
      <c r="IF151">
        <v>0</v>
      </c>
      <c r="IG151">
        <v>0</v>
      </c>
      <c r="IH151" t="s">
        <v>434</v>
      </c>
      <c r="II151" t="s">
        <v>435</v>
      </c>
      <c r="IJ151" t="s">
        <v>436</v>
      </c>
      <c r="IK151" t="s">
        <v>436</v>
      </c>
      <c r="IL151" t="s">
        <v>436</v>
      </c>
      <c r="IM151" t="s">
        <v>436</v>
      </c>
      <c r="IN151">
        <v>0</v>
      </c>
      <c r="IO151">
        <v>100</v>
      </c>
      <c r="IP151">
        <v>100</v>
      </c>
      <c r="IQ151">
        <v>0.48</v>
      </c>
      <c r="IR151">
        <v>1.4E-2</v>
      </c>
      <c r="IS151">
        <v>0.48561904761913871</v>
      </c>
      <c r="IT151">
        <v>0</v>
      </c>
      <c r="IU151">
        <v>0</v>
      </c>
      <c r="IV151">
        <v>0</v>
      </c>
      <c r="IW151">
        <v>1.3685714285720961E-2</v>
      </c>
      <c r="IX151">
        <v>0</v>
      </c>
      <c r="IY151">
        <v>0</v>
      </c>
      <c r="IZ151">
        <v>0</v>
      </c>
      <c r="JA151">
        <v>-1</v>
      </c>
      <c r="JB151">
        <v>-1</v>
      </c>
      <c r="JC151">
        <v>-1</v>
      </c>
      <c r="JD151">
        <v>-1</v>
      </c>
      <c r="JE151">
        <v>9.6999999999999993</v>
      </c>
      <c r="JF151">
        <v>9.6999999999999993</v>
      </c>
      <c r="JG151">
        <v>0.153809</v>
      </c>
      <c r="JH151">
        <v>4.99756</v>
      </c>
      <c r="JI151">
        <v>1.4477500000000001</v>
      </c>
      <c r="JJ151">
        <v>2.3156699999999999</v>
      </c>
      <c r="JK151">
        <v>1.3952599999999999</v>
      </c>
      <c r="JL151">
        <v>2.5659200000000002</v>
      </c>
      <c r="JM151">
        <v>32.244599999999998</v>
      </c>
      <c r="JN151">
        <v>24.262599999999999</v>
      </c>
      <c r="JO151">
        <v>2</v>
      </c>
      <c r="JP151">
        <v>363.60500000000002</v>
      </c>
      <c r="JQ151">
        <v>501.41300000000001</v>
      </c>
      <c r="JR151">
        <v>22</v>
      </c>
      <c r="JS151">
        <v>26.406500000000001</v>
      </c>
      <c r="JT151">
        <v>30.0001</v>
      </c>
      <c r="JU151">
        <v>26.6492</v>
      </c>
      <c r="JV151">
        <v>26.679200000000002</v>
      </c>
      <c r="JW151">
        <v>-1</v>
      </c>
      <c r="JX151">
        <v>23.129899999999999</v>
      </c>
      <c r="JY151">
        <v>70.555400000000006</v>
      </c>
      <c r="JZ151">
        <v>22</v>
      </c>
      <c r="KA151">
        <v>400</v>
      </c>
      <c r="KB151">
        <v>16.182600000000001</v>
      </c>
      <c r="KC151">
        <v>100.976</v>
      </c>
      <c r="KD151">
        <v>100.616</v>
      </c>
    </row>
    <row r="152" spans="1:290" x14ac:dyDescent="0.35">
      <c r="A152">
        <v>134</v>
      </c>
      <c r="B152">
        <v>1717126330.5</v>
      </c>
      <c r="C152">
        <v>43500.5</v>
      </c>
      <c r="D152" t="s">
        <v>967</v>
      </c>
      <c r="E152" t="s">
        <v>968</v>
      </c>
      <c r="F152">
        <v>15</v>
      </c>
      <c r="G152">
        <v>1717126322.75</v>
      </c>
      <c r="H152">
        <f t="shared" si="100"/>
        <v>9.838195059483888E-4</v>
      </c>
      <c r="I152">
        <f t="shared" si="101"/>
        <v>0.98381950594838885</v>
      </c>
      <c r="J152">
        <f t="shared" si="102"/>
        <v>7.5922540543081514</v>
      </c>
      <c r="K152">
        <f t="shared" si="103"/>
        <v>415.11263333333329</v>
      </c>
      <c r="L152">
        <f t="shared" si="104"/>
        <v>257.97965305550821</v>
      </c>
      <c r="M152">
        <f t="shared" si="105"/>
        <v>25.992776932730401</v>
      </c>
      <c r="N152">
        <f t="shared" si="106"/>
        <v>41.824732890349388</v>
      </c>
      <c r="O152">
        <f t="shared" si="107"/>
        <v>8.1744834814942963E-2</v>
      </c>
      <c r="P152">
        <f t="shared" si="108"/>
        <v>2.9410224936892049</v>
      </c>
      <c r="Q152">
        <f t="shared" si="109"/>
        <v>8.0503260639668672E-2</v>
      </c>
      <c r="R152">
        <f t="shared" si="110"/>
        <v>5.0424517505016003E-2</v>
      </c>
      <c r="S152">
        <f t="shared" si="111"/>
        <v>77.171213104964963</v>
      </c>
      <c r="T152">
        <f t="shared" si="112"/>
        <v>23.771204923324419</v>
      </c>
      <c r="U152">
        <f t="shared" si="113"/>
        <v>23.771204923324419</v>
      </c>
      <c r="V152">
        <f t="shared" si="114"/>
        <v>2.954058905910395</v>
      </c>
      <c r="W152">
        <f t="shared" si="115"/>
        <v>60.005889271737175</v>
      </c>
      <c r="X152">
        <f t="shared" si="116"/>
        <v>1.7514968501244292</v>
      </c>
      <c r="Y152">
        <f t="shared" si="117"/>
        <v>2.9188749160815881</v>
      </c>
      <c r="Z152">
        <f t="shared" si="118"/>
        <v>1.2025620557859658</v>
      </c>
      <c r="AA152">
        <f t="shared" si="119"/>
        <v>-43.386440212323947</v>
      </c>
      <c r="AB152">
        <f t="shared" si="120"/>
        <v>-31.548219942404877</v>
      </c>
      <c r="AC152">
        <f t="shared" si="121"/>
        <v>-2.2388047266316584</v>
      </c>
      <c r="AD152">
        <f t="shared" si="122"/>
        <v>-2.2517763955178793E-3</v>
      </c>
      <c r="AE152">
        <f t="shared" si="123"/>
        <v>7.5888315260894368</v>
      </c>
      <c r="AF152">
        <f t="shared" si="124"/>
        <v>0.98655665753989896</v>
      </c>
      <c r="AG152">
        <f t="shared" si="125"/>
        <v>7.5922540543081514</v>
      </c>
      <c r="AH152">
        <v>431.71888224669573</v>
      </c>
      <c r="AI152">
        <v>422.46306666666652</v>
      </c>
      <c r="AJ152">
        <v>-1.07336575205217E-5</v>
      </c>
      <c r="AK152">
        <v>67.060562327151175</v>
      </c>
      <c r="AL152">
        <f t="shared" si="126"/>
        <v>0.98381950594838885</v>
      </c>
      <c r="AM152">
        <v>16.222397435912811</v>
      </c>
      <c r="AN152">
        <v>17.381838787878781</v>
      </c>
      <c r="AO152">
        <v>-1.8127140689586601E-6</v>
      </c>
      <c r="AP152">
        <v>78.119616306138383</v>
      </c>
      <c r="AQ152">
        <v>116</v>
      </c>
      <c r="AR152">
        <v>23</v>
      </c>
      <c r="AS152">
        <f t="shared" si="127"/>
        <v>1</v>
      </c>
      <c r="AT152">
        <f t="shared" si="128"/>
        <v>0</v>
      </c>
      <c r="AU152">
        <f t="shared" si="129"/>
        <v>53838.915003513423</v>
      </c>
      <c r="AV152" t="s">
        <v>476</v>
      </c>
      <c r="AW152">
        <v>10253.9</v>
      </c>
      <c r="AX152">
        <v>1242.208461538462</v>
      </c>
      <c r="AY152">
        <v>6166.32</v>
      </c>
      <c r="AZ152">
        <f t="shared" si="130"/>
        <v>0.79854946523397063</v>
      </c>
      <c r="BA152">
        <v>-1.9353733883053861</v>
      </c>
      <c r="BB152" t="s">
        <v>969</v>
      </c>
      <c r="BC152">
        <v>10266.799999999999</v>
      </c>
      <c r="BD152">
        <v>2300.8503999999998</v>
      </c>
      <c r="BE152">
        <v>3409.8</v>
      </c>
      <c r="BF152">
        <f t="shared" si="131"/>
        <v>0.32522423602557349</v>
      </c>
      <c r="BG152">
        <v>0.5</v>
      </c>
      <c r="BH152">
        <f t="shared" si="132"/>
        <v>336.5761947191491</v>
      </c>
      <c r="BI152">
        <f t="shared" si="133"/>
        <v>7.5922540543081514</v>
      </c>
      <c r="BJ152">
        <f t="shared" si="134"/>
        <v>54.731367895964965</v>
      </c>
      <c r="BK152">
        <f t="shared" si="135"/>
        <v>2.8307490523991816E-2</v>
      </c>
      <c r="BL152">
        <f t="shared" si="136"/>
        <v>0.80841105050149553</v>
      </c>
      <c r="BM152">
        <f t="shared" si="137"/>
        <v>1068.2403516598963</v>
      </c>
      <c r="BN152" t="s">
        <v>431</v>
      </c>
      <c r="BO152">
        <v>0</v>
      </c>
      <c r="BP152">
        <f t="shared" si="138"/>
        <v>1068.2403516598963</v>
      </c>
      <c r="BQ152">
        <f t="shared" si="139"/>
        <v>0.68671466019710947</v>
      </c>
      <c r="BR152">
        <f t="shared" si="140"/>
        <v>0.47359442702478999</v>
      </c>
      <c r="BS152">
        <f t="shared" si="141"/>
        <v>0.54069771171533221</v>
      </c>
      <c r="BT152">
        <f t="shared" si="142"/>
        <v>0.51160450680993352</v>
      </c>
      <c r="BU152">
        <f t="shared" si="143"/>
        <v>0.55980047943049471</v>
      </c>
      <c r="BV152">
        <f t="shared" si="144"/>
        <v>0.21988073508348427</v>
      </c>
      <c r="BW152">
        <f t="shared" si="145"/>
        <v>0.78011926491651573</v>
      </c>
      <c r="DF152">
        <f t="shared" si="146"/>
        <v>399.98736666666662</v>
      </c>
      <c r="DG152">
        <f t="shared" si="147"/>
        <v>336.5761947191491</v>
      </c>
      <c r="DH152">
        <f t="shared" si="148"/>
        <v>0.84146706313261677</v>
      </c>
      <c r="DI152">
        <f t="shared" si="149"/>
        <v>0.19293412626523362</v>
      </c>
      <c r="DJ152">
        <v>1717126322.75</v>
      </c>
      <c r="DK152">
        <v>415.11263333333329</v>
      </c>
      <c r="DL152">
        <v>424.7054333333333</v>
      </c>
      <c r="DM152">
        <v>17.383696666666669</v>
      </c>
      <c r="DN152">
        <v>16.221043333333331</v>
      </c>
      <c r="DO152">
        <v>414.63263333333327</v>
      </c>
      <c r="DP152">
        <v>17.370696666666671</v>
      </c>
      <c r="DQ152">
        <v>500.2729333333333</v>
      </c>
      <c r="DR152">
        <v>100.6551333333334</v>
      </c>
      <c r="DS152">
        <v>0.1000100466666667</v>
      </c>
      <c r="DT152">
        <v>23.57223333333333</v>
      </c>
      <c r="DU152">
        <v>23.29927</v>
      </c>
      <c r="DV152">
        <v>999.9000000000002</v>
      </c>
      <c r="DW152">
        <v>0</v>
      </c>
      <c r="DX152">
        <v>0</v>
      </c>
      <c r="DY152">
        <v>10000.033333333329</v>
      </c>
      <c r="DZ152">
        <v>0</v>
      </c>
      <c r="EA152">
        <v>0.27698600000000012</v>
      </c>
      <c r="EB152">
        <v>-9.5929316666666651</v>
      </c>
      <c r="EC152">
        <v>422.45686666666671</v>
      </c>
      <c r="ED152">
        <v>431.70830000000001</v>
      </c>
      <c r="EE152">
        <v>1.163641333333334</v>
      </c>
      <c r="EF152">
        <v>424.7054333333333</v>
      </c>
      <c r="EG152">
        <v>16.221043333333331</v>
      </c>
      <c r="EH152">
        <v>1.7498566666666671</v>
      </c>
      <c r="EI152">
        <v>1.63273</v>
      </c>
      <c r="EJ152">
        <v>15.345929999999999</v>
      </c>
      <c r="EK152">
        <v>14.27122</v>
      </c>
      <c r="EL152">
        <v>399.98736666666662</v>
      </c>
      <c r="EM152">
        <v>0.94997846666666652</v>
      </c>
      <c r="EN152">
        <v>5.0021639999999978E-2</v>
      </c>
      <c r="EO152">
        <v>0</v>
      </c>
      <c r="EP152">
        <v>2300.8363333333332</v>
      </c>
      <c r="EQ152">
        <v>8.8681199999999993</v>
      </c>
      <c r="ER152">
        <v>5018.983666666667</v>
      </c>
      <c r="ES152">
        <v>3375.2700000000009</v>
      </c>
      <c r="ET152">
        <v>35.524799999999999</v>
      </c>
      <c r="EU152">
        <v>37.770666666666664</v>
      </c>
      <c r="EV152">
        <v>36.658066666666663</v>
      </c>
      <c r="EW152">
        <v>37.875</v>
      </c>
      <c r="EX152">
        <v>38.125</v>
      </c>
      <c r="EY152">
        <v>371.55466666666678</v>
      </c>
      <c r="EZ152">
        <v>19.559999999999992</v>
      </c>
      <c r="FA152">
        <v>0</v>
      </c>
      <c r="FB152">
        <v>299.20000004768372</v>
      </c>
      <c r="FC152">
        <v>0</v>
      </c>
      <c r="FD152">
        <v>2300.8503999999998</v>
      </c>
      <c r="FE152">
        <v>3.0169230940253149</v>
      </c>
      <c r="FF152">
        <v>5.5853845887351756</v>
      </c>
      <c r="FG152">
        <v>5019.1156000000001</v>
      </c>
      <c r="FH152">
        <v>15</v>
      </c>
      <c r="FI152">
        <v>1717126356.5</v>
      </c>
      <c r="FJ152" t="s">
        <v>970</v>
      </c>
      <c r="FK152">
        <v>1717126356.5</v>
      </c>
      <c r="FL152">
        <v>1717126350.5</v>
      </c>
      <c r="FM152">
        <v>137</v>
      </c>
      <c r="FN152">
        <v>0</v>
      </c>
      <c r="FO152">
        <v>-1E-3</v>
      </c>
      <c r="FP152">
        <v>0.48</v>
      </c>
      <c r="FQ152">
        <v>1.2999999999999999E-2</v>
      </c>
      <c r="FR152">
        <v>425</v>
      </c>
      <c r="FS152">
        <v>16</v>
      </c>
      <c r="FT152">
        <v>0.18</v>
      </c>
      <c r="FU152">
        <v>0.06</v>
      </c>
      <c r="FV152">
        <v>-9.5946121951219503</v>
      </c>
      <c r="FW152">
        <v>3.0405156794412792E-2</v>
      </c>
      <c r="FX152">
        <v>1.550894620064831E-2</v>
      </c>
      <c r="FY152">
        <v>1</v>
      </c>
      <c r="FZ152">
        <v>415.11085821987268</v>
      </c>
      <c r="GA152">
        <v>0.1696284213817966</v>
      </c>
      <c r="GB152">
        <v>1.6410841041190161E-2</v>
      </c>
      <c r="GC152">
        <v>1</v>
      </c>
      <c r="GD152">
        <v>1.1646765853658541</v>
      </c>
      <c r="GE152">
        <v>-2.0094773519163139E-2</v>
      </c>
      <c r="GF152">
        <v>2.1083545887684431E-3</v>
      </c>
      <c r="GG152">
        <v>1</v>
      </c>
      <c r="GH152">
        <v>3</v>
      </c>
      <c r="GI152">
        <v>3</v>
      </c>
      <c r="GJ152" t="s">
        <v>433</v>
      </c>
      <c r="GK152">
        <v>2.9916200000000002</v>
      </c>
      <c r="GL152">
        <v>2.74655</v>
      </c>
      <c r="GM152">
        <v>9.2761300000000005E-2</v>
      </c>
      <c r="GN152">
        <v>9.4397300000000003E-2</v>
      </c>
      <c r="GO152">
        <v>9.3345899999999996E-2</v>
      </c>
      <c r="GP152">
        <v>8.8577000000000003E-2</v>
      </c>
      <c r="GQ152">
        <v>27102.6</v>
      </c>
      <c r="GR152">
        <v>24324.5</v>
      </c>
      <c r="GS152">
        <v>30105.5</v>
      </c>
      <c r="GT152">
        <v>27623.7</v>
      </c>
      <c r="GU152">
        <v>35942.5</v>
      </c>
      <c r="GV152">
        <v>35134.1</v>
      </c>
      <c r="GW152">
        <v>42733.599999999999</v>
      </c>
      <c r="GX152">
        <v>41412.699999999997</v>
      </c>
      <c r="GY152">
        <v>1.7796700000000001</v>
      </c>
      <c r="GZ152">
        <v>1.92778</v>
      </c>
      <c r="HA152">
        <v>5.5365299999999999E-2</v>
      </c>
      <c r="HB152">
        <v>0</v>
      </c>
      <c r="HC152">
        <v>22.385899999999999</v>
      </c>
      <c r="HD152">
        <v>999.9</v>
      </c>
      <c r="HE152">
        <v>55</v>
      </c>
      <c r="HF152">
        <v>27.1</v>
      </c>
      <c r="HG152">
        <v>19.672599999999999</v>
      </c>
      <c r="HH152">
        <v>61.164099999999998</v>
      </c>
      <c r="HI152">
        <v>11.5905</v>
      </c>
      <c r="HJ152">
        <v>1</v>
      </c>
      <c r="HK152">
        <v>-4.5640199999999999E-2</v>
      </c>
      <c r="HL152">
        <v>0.64248400000000006</v>
      </c>
      <c r="HM152">
        <v>20.355399999999999</v>
      </c>
      <c r="HN152">
        <v>5.2232799999999999</v>
      </c>
      <c r="HO152">
        <v>12.0099</v>
      </c>
      <c r="HP152">
        <v>4.9737499999999999</v>
      </c>
      <c r="HQ152">
        <v>3.2919999999999998</v>
      </c>
      <c r="HR152">
        <v>9999</v>
      </c>
      <c r="HS152">
        <v>9999</v>
      </c>
      <c r="HT152">
        <v>9999</v>
      </c>
      <c r="HU152">
        <v>999.9</v>
      </c>
      <c r="HV152">
        <v>1.8678300000000001</v>
      </c>
      <c r="HW152">
        <v>1.8591299999999999</v>
      </c>
      <c r="HX152">
        <v>1.8583700000000001</v>
      </c>
      <c r="HY152">
        <v>1.8605</v>
      </c>
      <c r="HZ152">
        <v>1.8647899999999999</v>
      </c>
      <c r="IA152">
        <v>1.86432</v>
      </c>
      <c r="IB152">
        <v>1.86656</v>
      </c>
      <c r="IC152">
        <v>1.8635299999999999</v>
      </c>
      <c r="ID152">
        <v>5</v>
      </c>
      <c r="IE152">
        <v>0</v>
      </c>
      <c r="IF152">
        <v>0</v>
      </c>
      <c r="IG152">
        <v>0</v>
      </c>
      <c r="IH152" t="s">
        <v>434</v>
      </c>
      <c r="II152" t="s">
        <v>435</v>
      </c>
      <c r="IJ152" t="s">
        <v>436</v>
      </c>
      <c r="IK152" t="s">
        <v>436</v>
      </c>
      <c r="IL152" t="s">
        <v>436</v>
      </c>
      <c r="IM152" t="s">
        <v>436</v>
      </c>
      <c r="IN152">
        <v>0</v>
      </c>
      <c r="IO152">
        <v>100</v>
      </c>
      <c r="IP152">
        <v>100</v>
      </c>
      <c r="IQ152">
        <v>0.48</v>
      </c>
      <c r="IR152">
        <v>1.2999999999999999E-2</v>
      </c>
      <c r="IS152">
        <v>0.47985000000005579</v>
      </c>
      <c r="IT152">
        <v>0</v>
      </c>
      <c r="IU152">
        <v>0</v>
      </c>
      <c r="IV152">
        <v>0</v>
      </c>
      <c r="IW152">
        <v>1.398571428571316E-2</v>
      </c>
      <c r="IX152">
        <v>0</v>
      </c>
      <c r="IY152">
        <v>0</v>
      </c>
      <c r="IZ152">
        <v>0</v>
      </c>
      <c r="JA152">
        <v>-1</v>
      </c>
      <c r="JB152">
        <v>-1</v>
      </c>
      <c r="JC152">
        <v>-1</v>
      </c>
      <c r="JD152">
        <v>-1</v>
      </c>
      <c r="JE152">
        <v>4.7</v>
      </c>
      <c r="JF152">
        <v>4.7</v>
      </c>
      <c r="JG152">
        <v>0.153809</v>
      </c>
      <c r="JH152">
        <v>4.99756</v>
      </c>
      <c r="JI152">
        <v>1.4477500000000001</v>
      </c>
      <c r="JJ152">
        <v>2.3156699999999999</v>
      </c>
      <c r="JK152">
        <v>1.3964799999999999</v>
      </c>
      <c r="JL152">
        <v>2.4352999999999998</v>
      </c>
      <c r="JM152">
        <v>32.266599999999997</v>
      </c>
      <c r="JN152">
        <v>24.253900000000002</v>
      </c>
      <c r="JO152">
        <v>2</v>
      </c>
      <c r="JP152">
        <v>363.81</v>
      </c>
      <c r="JQ152">
        <v>501.41</v>
      </c>
      <c r="JR152">
        <v>22</v>
      </c>
      <c r="JS152">
        <v>26.410900000000002</v>
      </c>
      <c r="JT152">
        <v>30</v>
      </c>
      <c r="JU152">
        <v>26.6492</v>
      </c>
      <c r="JV152">
        <v>26.6769</v>
      </c>
      <c r="JW152">
        <v>-1</v>
      </c>
      <c r="JX152">
        <v>22.908000000000001</v>
      </c>
      <c r="JY152">
        <v>70.320300000000003</v>
      </c>
      <c r="JZ152">
        <v>22</v>
      </c>
      <c r="KA152">
        <v>400</v>
      </c>
      <c r="KB152">
        <v>16.224499999999999</v>
      </c>
      <c r="KC152">
        <v>100.977</v>
      </c>
      <c r="KD152">
        <v>100.617</v>
      </c>
    </row>
    <row r="153" spans="1:290" x14ac:dyDescent="0.35">
      <c r="A153">
        <v>135</v>
      </c>
      <c r="B153">
        <v>1717126630.5</v>
      </c>
      <c r="C153">
        <v>43800.5</v>
      </c>
      <c r="D153" t="s">
        <v>971</v>
      </c>
      <c r="E153" t="s">
        <v>972</v>
      </c>
      <c r="F153">
        <v>15</v>
      </c>
      <c r="G153">
        <v>1717126622.5</v>
      </c>
      <c r="H153">
        <f t="shared" si="100"/>
        <v>9.7635940912865955E-4</v>
      </c>
      <c r="I153">
        <f t="shared" si="101"/>
        <v>0.97635940912865959</v>
      </c>
      <c r="J153">
        <f t="shared" si="102"/>
        <v>7.5220996683759633</v>
      </c>
      <c r="K153">
        <f t="shared" si="103"/>
        <v>415.36961290322569</v>
      </c>
      <c r="L153">
        <f t="shared" si="104"/>
        <v>257.55162192923484</v>
      </c>
      <c r="M153">
        <f t="shared" si="105"/>
        <v>25.949990590124699</v>
      </c>
      <c r="N153">
        <f t="shared" si="106"/>
        <v>41.851173234793492</v>
      </c>
      <c r="O153">
        <f t="shared" si="107"/>
        <v>8.0628241847716456E-2</v>
      </c>
      <c r="P153">
        <f t="shared" si="108"/>
        <v>2.9414444906934718</v>
      </c>
      <c r="Q153">
        <f t="shared" si="109"/>
        <v>7.9420254825091116E-2</v>
      </c>
      <c r="R153">
        <f t="shared" si="110"/>
        <v>4.9744684427552713E-2</v>
      </c>
      <c r="S153">
        <f t="shared" si="111"/>
        <v>77.179267981362813</v>
      </c>
      <c r="T153">
        <f t="shared" si="112"/>
        <v>23.808982901446107</v>
      </c>
      <c r="U153">
        <f t="shared" si="113"/>
        <v>23.808982901446107</v>
      </c>
      <c r="V153">
        <f t="shared" si="114"/>
        <v>2.9607808844306196</v>
      </c>
      <c r="W153">
        <f t="shared" si="115"/>
        <v>59.862448032805361</v>
      </c>
      <c r="X153">
        <f t="shared" si="116"/>
        <v>1.7510859064090374</v>
      </c>
      <c r="Y153">
        <f t="shared" si="117"/>
        <v>2.9251825876706889</v>
      </c>
      <c r="Z153">
        <f t="shared" si="118"/>
        <v>1.2096949780215822</v>
      </c>
      <c r="AA153">
        <f t="shared" si="119"/>
        <v>-43.057449942573889</v>
      </c>
      <c r="AB153">
        <f t="shared" si="120"/>
        <v>-31.862490935675581</v>
      </c>
      <c r="AC153">
        <f t="shared" si="121"/>
        <v>-2.2616238713269992</v>
      </c>
      <c r="AD153">
        <f t="shared" si="122"/>
        <v>-2.2967682136609824E-3</v>
      </c>
      <c r="AE153">
        <f t="shared" si="123"/>
        <v>7.5106411663849793</v>
      </c>
      <c r="AF153">
        <f t="shared" si="124"/>
        <v>0.97822751255971796</v>
      </c>
      <c r="AG153">
        <f t="shared" si="125"/>
        <v>7.5220996683759633</v>
      </c>
      <c r="AH153">
        <v>431.86397579541398</v>
      </c>
      <c r="AI153">
        <v>422.69344848484798</v>
      </c>
      <c r="AJ153">
        <v>1.4950503447079091E-5</v>
      </c>
      <c r="AK153">
        <v>67.059380833767477</v>
      </c>
      <c r="AL153">
        <f t="shared" si="126"/>
        <v>0.97635940912865959</v>
      </c>
      <c r="AM153">
        <v>16.227268154726151</v>
      </c>
      <c r="AN153">
        <v>17.377927878787869</v>
      </c>
      <c r="AO153">
        <v>-1.7579042144264091E-6</v>
      </c>
      <c r="AP153">
        <v>78.113998472837324</v>
      </c>
      <c r="AQ153">
        <v>117</v>
      </c>
      <c r="AR153">
        <v>23</v>
      </c>
      <c r="AS153">
        <f t="shared" si="127"/>
        <v>1</v>
      </c>
      <c r="AT153">
        <f t="shared" si="128"/>
        <v>0</v>
      </c>
      <c r="AU153">
        <f t="shared" si="129"/>
        <v>53844.838166410475</v>
      </c>
      <c r="AV153" t="s">
        <v>476</v>
      </c>
      <c r="AW153">
        <v>10253.9</v>
      </c>
      <c r="AX153">
        <v>1242.208461538462</v>
      </c>
      <c r="AY153">
        <v>6166.32</v>
      </c>
      <c r="AZ153">
        <f t="shared" si="130"/>
        <v>0.79854946523397063</v>
      </c>
      <c r="BA153">
        <v>-1.9353733883053861</v>
      </c>
      <c r="BB153" t="s">
        <v>973</v>
      </c>
      <c r="BC153">
        <v>10260.1</v>
      </c>
      <c r="BD153">
        <v>2298.0859999999998</v>
      </c>
      <c r="BE153">
        <v>3395.75</v>
      </c>
      <c r="BF153">
        <f t="shared" si="131"/>
        <v>0.32324641095487017</v>
      </c>
      <c r="BG153">
        <v>0.5</v>
      </c>
      <c r="BH153">
        <f t="shared" si="132"/>
        <v>336.61099866810071</v>
      </c>
      <c r="BI153">
        <f t="shared" si="133"/>
        <v>7.5220996683759633</v>
      </c>
      <c r="BJ153">
        <f t="shared" si="134"/>
        <v>54.40414860369907</v>
      </c>
      <c r="BK153">
        <f t="shared" si="135"/>
        <v>2.8096149840921989E-2</v>
      </c>
      <c r="BL153">
        <f t="shared" si="136"/>
        <v>0.81589339615696077</v>
      </c>
      <c r="BM153">
        <f t="shared" si="137"/>
        <v>1066.8574634079998</v>
      </c>
      <c r="BN153" t="s">
        <v>431</v>
      </c>
      <c r="BO153">
        <v>0</v>
      </c>
      <c r="BP153">
        <f t="shared" si="138"/>
        <v>1066.8574634079998</v>
      </c>
      <c r="BQ153">
        <f t="shared" si="139"/>
        <v>0.68582567520930582</v>
      </c>
      <c r="BR153">
        <f t="shared" si="140"/>
        <v>0.47132445261140032</v>
      </c>
      <c r="BS153">
        <f t="shared" si="141"/>
        <v>0.54330627592993108</v>
      </c>
      <c r="BT153">
        <f t="shared" si="142"/>
        <v>0.50970180068323967</v>
      </c>
      <c r="BU153">
        <f t="shared" si="143"/>
        <v>0.56265378604027749</v>
      </c>
      <c r="BV153">
        <f t="shared" si="144"/>
        <v>0.21880643716343193</v>
      </c>
      <c r="BW153">
        <f t="shared" si="145"/>
        <v>0.78119356283656805</v>
      </c>
      <c r="DF153">
        <f t="shared" si="146"/>
        <v>400.02867741935478</v>
      </c>
      <c r="DG153">
        <f t="shared" si="147"/>
        <v>336.61099866810071</v>
      </c>
      <c r="DH153">
        <f t="shared" si="148"/>
        <v>0.84146716890306195</v>
      </c>
      <c r="DI153">
        <f t="shared" si="149"/>
        <v>0.19293433780612404</v>
      </c>
      <c r="DJ153">
        <v>1717126622.5</v>
      </c>
      <c r="DK153">
        <v>415.36961290322569</v>
      </c>
      <c r="DL153">
        <v>424.86483870967749</v>
      </c>
      <c r="DM153">
        <v>17.37939032258064</v>
      </c>
      <c r="DN153">
        <v>16.226541935483869</v>
      </c>
      <c r="DO153">
        <v>414.86361290322571</v>
      </c>
      <c r="DP153">
        <v>17.36439032258064</v>
      </c>
      <c r="DQ153">
        <v>500.27038709677407</v>
      </c>
      <c r="DR153">
        <v>100.6565161290323</v>
      </c>
      <c r="DS153">
        <v>9.9947354838709659E-2</v>
      </c>
      <c r="DT153">
        <v>23.608058064516129</v>
      </c>
      <c r="DU153">
        <v>23.31487741935484</v>
      </c>
      <c r="DV153">
        <v>999.90000000000032</v>
      </c>
      <c r="DW153">
        <v>0</v>
      </c>
      <c r="DX153">
        <v>0</v>
      </c>
      <c r="DY153">
        <v>10002.29677419355</v>
      </c>
      <c r="DZ153">
        <v>0</v>
      </c>
      <c r="EA153">
        <v>0.27698600000000012</v>
      </c>
      <c r="EB153">
        <v>-9.5211296774193546</v>
      </c>
      <c r="EC153">
        <v>422.68906451612912</v>
      </c>
      <c r="ED153">
        <v>431.87261290322579</v>
      </c>
      <c r="EE153">
        <v>1.151056774193548</v>
      </c>
      <c r="EF153">
        <v>424.86483870967749</v>
      </c>
      <c r="EG153">
        <v>16.226541935483869</v>
      </c>
      <c r="EH153">
        <v>1.7491677419354841</v>
      </c>
      <c r="EI153">
        <v>1.6333070967741941</v>
      </c>
      <c r="EJ153">
        <v>15.339812903225811</v>
      </c>
      <c r="EK153">
        <v>14.276683870967741</v>
      </c>
      <c r="EL153">
        <v>400.02867741935478</v>
      </c>
      <c r="EM153">
        <v>0.94998303225806457</v>
      </c>
      <c r="EN153">
        <v>5.0016890322580623E-2</v>
      </c>
      <c r="EO153">
        <v>0</v>
      </c>
      <c r="EP153">
        <v>2298.0629032258071</v>
      </c>
      <c r="EQ153">
        <v>8.8681199999999976</v>
      </c>
      <c r="ER153">
        <v>5035.0116129032258</v>
      </c>
      <c r="ES153">
        <v>3375.63258064516</v>
      </c>
      <c r="ET153">
        <v>36.75</v>
      </c>
      <c r="EU153">
        <v>40.031999999999989</v>
      </c>
      <c r="EV153">
        <v>38.092483870967733</v>
      </c>
      <c r="EW153">
        <v>41.568290322580637</v>
      </c>
      <c r="EX153">
        <v>40.027999999999999</v>
      </c>
      <c r="EY153">
        <v>371.59483870967728</v>
      </c>
      <c r="EZ153">
        <v>19.56354838709678</v>
      </c>
      <c r="FA153">
        <v>0</v>
      </c>
      <c r="FB153">
        <v>299.5</v>
      </c>
      <c r="FC153">
        <v>0</v>
      </c>
      <c r="FD153">
        <v>2298.0859999999998</v>
      </c>
      <c r="FE153">
        <v>1.7707692414426459</v>
      </c>
      <c r="FF153">
        <v>-1.788461504682568</v>
      </c>
      <c r="FG153">
        <v>5034.9264000000003</v>
      </c>
      <c r="FH153">
        <v>15</v>
      </c>
      <c r="FI153">
        <v>1717126652</v>
      </c>
      <c r="FJ153" t="s">
        <v>974</v>
      </c>
      <c r="FK153">
        <v>1717126651</v>
      </c>
      <c r="FL153">
        <v>1717126652</v>
      </c>
      <c r="FM153">
        <v>138</v>
      </c>
      <c r="FN153">
        <v>2.5999999999999999E-2</v>
      </c>
      <c r="FO153">
        <v>1E-3</v>
      </c>
      <c r="FP153">
        <v>0.50600000000000001</v>
      </c>
      <c r="FQ153">
        <v>1.4999999999999999E-2</v>
      </c>
      <c r="FR153">
        <v>425</v>
      </c>
      <c r="FS153">
        <v>16</v>
      </c>
      <c r="FT153">
        <v>0.12</v>
      </c>
      <c r="FU153">
        <v>0.08</v>
      </c>
      <c r="FV153">
        <v>-9.5215204999999994</v>
      </c>
      <c r="FW153">
        <v>4.224270168856651E-2</v>
      </c>
      <c r="FX153">
        <v>1.526121832456386E-2</v>
      </c>
      <c r="FY153">
        <v>1</v>
      </c>
      <c r="FZ153">
        <v>415.3438303119222</v>
      </c>
      <c r="GA153">
        <v>3.8516420468154462E-2</v>
      </c>
      <c r="GB153">
        <v>1.2323852350604261E-2</v>
      </c>
      <c r="GC153">
        <v>1</v>
      </c>
      <c r="GD153">
        <v>1.15059175</v>
      </c>
      <c r="GE153">
        <v>6.4229268292654183E-3</v>
      </c>
      <c r="GF153">
        <v>1.133353183036951E-3</v>
      </c>
      <c r="GG153">
        <v>1</v>
      </c>
      <c r="GH153">
        <v>3</v>
      </c>
      <c r="GI153">
        <v>3</v>
      </c>
      <c r="GJ153" t="s">
        <v>433</v>
      </c>
      <c r="GK153">
        <v>2.9915600000000002</v>
      </c>
      <c r="GL153">
        <v>2.7465700000000002</v>
      </c>
      <c r="GM153">
        <v>9.2798699999999998E-2</v>
      </c>
      <c r="GN153">
        <v>9.44247E-2</v>
      </c>
      <c r="GO153">
        <v>9.3335600000000005E-2</v>
      </c>
      <c r="GP153">
        <v>8.8597999999999996E-2</v>
      </c>
      <c r="GQ153">
        <v>27100.9</v>
      </c>
      <c r="GR153">
        <v>24323.9</v>
      </c>
      <c r="GS153">
        <v>30105</v>
      </c>
      <c r="GT153">
        <v>27623.9</v>
      </c>
      <c r="GU153">
        <v>35942</v>
      </c>
      <c r="GV153">
        <v>35133.699999999997</v>
      </c>
      <c r="GW153">
        <v>42732.5</v>
      </c>
      <c r="GX153">
        <v>41413.199999999997</v>
      </c>
      <c r="GY153">
        <v>1.7779799999999999</v>
      </c>
      <c r="GZ153">
        <v>1.9278500000000001</v>
      </c>
      <c r="HA153">
        <v>5.7019300000000002E-2</v>
      </c>
      <c r="HB153">
        <v>0</v>
      </c>
      <c r="HC153">
        <v>22.380199999999999</v>
      </c>
      <c r="HD153">
        <v>999.9</v>
      </c>
      <c r="HE153">
        <v>55</v>
      </c>
      <c r="HF153">
        <v>27.1</v>
      </c>
      <c r="HG153">
        <v>19.671900000000001</v>
      </c>
      <c r="HH153">
        <v>60.894100000000002</v>
      </c>
      <c r="HI153">
        <v>11.7508</v>
      </c>
      <c r="HJ153">
        <v>1</v>
      </c>
      <c r="HK153">
        <v>-4.5518299999999998E-2</v>
      </c>
      <c r="HL153">
        <v>0.63608100000000001</v>
      </c>
      <c r="HM153">
        <v>20.355499999999999</v>
      </c>
      <c r="HN153">
        <v>5.2220800000000001</v>
      </c>
      <c r="HO153">
        <v>12.0099</v>
      </c>
      <c r="HP153">
        <v>4.9739500000000003</v>
      </c>
      <c r="HQ153">
        <v>3.2919999999999998</v>
      </c>
      <c r="HR153">
        <v>9999</v>
      </c>
      <c r="HS153">
        <v>9999</v>
      </c>
      <c r="HT153">
        <v>9999</v>
      </c>
      <c r="HU153">
        <v>999.9</v>
      </c>
      <c r="HV153">
        <v>1.8678300000000001</v>
      </c>
      <c r="HW153">
        <v>1.8591299999999999</v>
      </c>
      <c r="HX153">
        <v>1.8583700000000001</v>
      </c>
      <c r="HY153">
        <v>1.8605</v>
      </c>
      <c r="HZ153">
        <v>1.8647800000000001</v>
      </c>
      <c r="IA153">
        <v>1.86432</v>
      </c>
      <c r="IB153">
        <v>1.86659</v>
      </c>
      <c r="IC153">
        <v>1.86354</v>
      </c>
      <c r="ID153">
        <v>5</v>
      </c>
      <c r="IE153">
        <v>0</v>
      </c>
      <c r="IF153">
        <v>0</v>
      </c>
      <c r="IG153">
        <v>0</v>
      </c>
      <c r="IH153" t="s">
        <v>434</v>
      </c>
      <c r="II153" t="s">
        <v>435</v>
      </c>
      <c r="IJ153" t="s">
        <v>436</v>
      </c>
      <c r="IK153" t="s">
        <v>436</v>
      </c>
      <c r="IL153" t="s">
        <v>436</v>
      </c>
      <c r="IM153" t="s">
        <v>436</v>
      </c>
      <c r="IN153">
        <v>0</v>
      </c>
      <c r="IO153">
        <v>100</v>
      </c>
      <c r="IP153">
        <v>100</v>
      </c>
      <c r="IQ153">
        <v>0.50600000000000001</v>
      </c>
      <c r="IR153">
        <v>1.4999999999999999E-2</v>
      </c>
      <c r="IS153">
        <v>0.48009999999993619</v>
      </c>
      <c r="IT153">
        <v>0</v>
      </c>
      <c r="IU153">
        <v>0</v>
      </c>
      <c r="IV153">
        <v>0</v>
      </c>
      <c r="IW153">
        <v>1.321000000000438E-2</v>
      </c>
      <c r="IX153">
        <v>0</v>
      </c>
      <c r="IY153">
        <v>0</v>
      </c>
      <c r="IZ153">
        <v>0</v>
      </c>
      <c r="JA153">
        <v>-1</v>
      </c>
      <c r="JB153">
        <v>-1</v>
      </c>
      <c r="JC153">
        <v>-1</v>
      </c>
      <c r="JD153">
        <v>-1</v>
      </c>
      <c r="JE153">
        <v>4.5999999999999996</v>
      </c>
      <c r="JF153">
        <v>4.7</v>
      </c>
      <c r="JG153">
        <v>0.153809</v>
      </c>
      <c r="JH153">
        <v>4.99756</v>
      </c>
      <c r="JI153">
        <v>1.4489700000000001</v>
      </c>
      <c r="JJ153">
        <v>2.3144499999999999</v>
      </c>
      <c r="JK153">
        <v>1.3964799999999999</v>
      </c>
      <c r="JL153">
        <v>2.4291999999999998</v>
      </c>
      <c r="JM153">
        <v>32.288699999999999</v>
      </c>
      <c r="JN153">
        <v>24.245100000000001</v>
      </c>
      <c r="JO153">
        <v>2</v>
      </c>
      <c r="JP153">
        <v>363.01600000000002</v>
      </c>
      <c r="JQ153">
        <v>501.48099999999999</v>
      </c>
      <c r="JR153">
        <v>21.999500000000001</v>
      </c>
      <c r="JS153">
        <v>26.4132</v>
      </c>
      <c r="JT153">
        <v>30.0001</v>
      </c>
      <c r="JU153">
        <v>26.6538</v>
      </c>
      <c r="JV153">
        <v>26.679200000000002</v>
      </c>
      <c r="JW153">
        <v>-1</v>
      </c>
      <c r="JX153">
        <v>22.901800000000001</v>
      </c>
      <c r="JY153">
        <v>70.337900000000005</v>
      </c>
      <c r="JZ153">
        <v>22</v>
      </c>
      <c r="KA153">
        <v>400</v>
      </c>
      <c r="KB153">
        <v>16.277100000000001</v>
      </c>
      <c r="KC153">
        <v>100.974</v>
      </c>
      <c r="KD153">
        <v>100.61799999999999</v>
      </c>
    </row>
    <row r="154" spans="1:290" x14ac:dyDescent="0.35">
      <c r="A154">
        <v>136</v>
      </c>
      <c r="B154">
        <v>1717126930.5</v>
      </c>
      <c r="C154">
        <v>44100.5</v>
      </c>
      <c r="D154" t="s">
        <v>975</v>
      </c>
      <c r="E154" t="s">
        <v>976</v>
      </c>
      <c r="F154">
        <v>15</v>
      </c>
      <c r="G154">
        <v>1717126922.75</v>
      </c>
      <c r="H154">
        <f t="shared" si="100"/>
        <v>9.6185968908165775E-4</v>
      </c>
      <c r="I154">
        <f t="shared" si="101"/>
        <v>0.96185968908165775</v>
      </c>
      <c r="J154">
        <f t="shared" si="102"/>
        <v>7.5055822878763836</v>
      </c>
      <c r="K154">
        <f t="shared" si="103"/>
        <v>415.36346666666668</v>
      </c>
      <c r="L154">
        <f t="shared" si="104"/>
        <v>256.81785798165089</v>
      </c>
      <c r="M154">
        <f t="shared" si="105"/>
        <v>25.877341079593251</v>
      </c>
      <c r="N154">
        <f t="shared" si="106"/>
        <v>41.852627318866411</v>
      </c>
      <c r="O154">
        <f t="shared" si="107"/>
        <v>8.0028981056496751E-2</v>
      </c>
      <c r="P154">
        <f t="shared" si="108"/>
        <v>2.939190504242668</v>
      </c>
      <c r="Q154">
        <f t="shared" si="109"/>
        <v>7.8837842746206352E-2</v>
      </c>
      <c r="R154">
        <f t="shared" si="110"/>
        <v>4.9379193865888862E-2</v>
      </c>
      <c r="S154">
        <f t="shared" si="111"/>
        <v>77.176640625895303</v>
      </c>
      <c r="T154">
        <f t="shared" si="112"/>
        <v>23.810984819238513</v>
      </c>
      <c r="U154">
        <f t="shared" si="113"/>
        <v>23.810984819238513</v>
      </c>
      <c r="V154">
        <f t="shared" si="114"/>
        <v>2.9611374660992245</v>
      </c>
      <c r="W154">
        <f t="shared" si="115"/>
        <v>60.1946658173797</v>
      </c>
      <c r="X154">
        <f t="shared" si="116"/>
        <v>1.7606028906650906</v>
      </c>
      <c r="Y154">
        <f t="shared" si="117"/>
        <v>2.9248486834472311</v>
      </c>
      <c r="Z154">
        <f t="shared" si="118"/>
        <v>1.2005345754341339</v>
      </c>
      <c r="AA154">
        <f t="shared" si="119"/>
        <v>-42.41801228850111</v>
      </c>
      <c r="AB154">
        <f t="shared" si="120"/>
        <v>-32.455528963372238</v>
      </c>
      <c r="AC154">
        <f t="shared" si="121"/>
        <v>-2.3054860815389033</v>
      </c>
      <c r="AD154">
        <f t="shared" si="122"/>
        <v>-2.3867075169476948E-3</v>
      </c>
      <c r="AE154">
        <f t="shared" si="123"/>
        <v>7.499157956620353</v>
      </c>
      <c r="AF154">
        <f t="shared" si="124"/>
        <v>0.96318296614829257</v>
      </c>
      <c r="AG154">
        <f t="shared" si="125"/>
        <v>7.5055822878763836</v>
      </c>
      <c r="AH154">
        <v>431.9000957303117</v>
      </c>
      <c r="AI154">
        <v>422.75329696969692</v>
      </c>
      <c r="AJ154">
        <v>-8.1636861122581577E-4</v>
      </c>
      <c r="AK154">
        <v>67.05790095603939</v>
      </c>
      <c r="AL154">
        <f t="shared" si="126"/>
        <v>0.96185968908165775</v>
      </c>
      <c r="AM154">
        <v>16.337256720499202</v>
      </c>
      <c r="AN154">
        <v>17.470713333333329</v>
      </c>
      <c r="AO154">
        <v>-2.092246644784105E-6</v>
      </c>
      <c r="AP154">
        <v>78.106478072064391</v>
      </c>
      <c r="AQ154">
        <v>116</v>
      </c>
      <c r="AR154">
        <v>23</v>
      </c>
      <c r="AS154">
        <f t="shared" si="127"/>
        <v>1</v>
      </c>
      <c r="AT154">
        <f t="shared" si="128"/>
        <v>0</v>
      </c>
      <c r="AU154">
        <f t="shared" si="129"/>
        <v>53779.092379679998</v>
      </c>
      <c r="AV154" t="s">
        <v>476</v>
      </c>
      <c r="AW154">
        <v>10253.9</v>
      </c>
      <c r="AX154">
        <v>1242.208461538462</v>
      </c>
      <c r="AY154">
        <v>6166.32</v>
      </c>
      <c r="AZ154">
        <f t="shared" si="130"/>
        <v>0.79854946523397063</v>
      </c>
      <c r="BA154">
        <v>-1.9353733883053861</v>
      </c>
      <c r="BB154" t="s">
        <v>977</v>
      </c>
      <c r="BC154">
        <v>10265.1</v>
      </c>
      <c r="BD154">
        <v>2302.5412000000001</v>
      </c>
      <c r="BE154">
        <v>3392.88</v>
      </c>
      <c r="BF154">
        <f t="shared" si="131"/>
        <v>0.32136084977953827</v>
      </c>
      <c r="BG154">
        <v>0.5</v>
      </c>
      <c r="BH154">
        <f t="shared" si="132"/>
        <v>336.60024031294762</v>
      </c>
      <c r="BI154">
        <f t="shared" si="133"/>
        <v>7.5055822878763836</v>
      </c>
      <c r="BJ154">
        <f t="shared" si="134"/>
        <v>54.085069631482824</v>
      </c>
      <c r="BK154">
        <f t="shared" si="135"/>
        <v>2.8047976636630507E-2</v>
      </c>
      <c r="BL154">
        <f t="shared" si="136"/>
        <v>0.81742944047534827</v>
      </c>
      <c r="BM154">
        <f t="shared" si="137"/>
        <v>1066.574014305718</v>
      </c>
      <c r="BN154" t="s">
        <v>431</v>
      </c>
      <c r="BO154">
        <v>0</v>
      </c>
      <c r="BP154">
        <f t="shared" si="138"/>
        <v>1066.574014305718</v>
      </c>
      <c r="BQ154">
        <f t="shared" si="139"/>
        <v>0.68564346092236739</v>
      </c>
      <c r="BR154">
        <f t="shared" si="140"/>
        <v>0.46869964944641207</v>
      </c>
      <c r="BS154">
        <f t="shared" si="141"/>
        <v>0.54383885153888156</v>
      </c>
      <c r="BT154">
        <f t="shared" si="142"/>
        <v>0.50697597494592928</v>
      </c>
      <c r="BU154">
        <f t="shared" si="143"/>
        <v>0.5632366323014929</v>
      </c>
      <c r="BV154">
        <f t="shared" si="144"/>
        <v>0.21710919509876417</v>
      </c>
      <c r="BW154">
        <f t="shared" si="145"/>
        <v>0.78289080490123586</v>
      </c>
      <c r="DF154">
        <f t="shared" si="146"/>
        <v>400.01600000000002</v>
      </c>
      <c r="DG154">
        <f t="shared" si="147"/>
        <v>336.60024031294762</v>
      </c>
      <c r="DH154">
        <f t="shared" si="148"/>
        <v>0.84146694210468476</v>
      </c>
      <c r="DI154">
        <f t="shared" si="149"/>
        <v>0.19293388420936985</v>
      </c>
      <c r="DJ154">
        <v>1717126922.75</v>
      </c>
      <c r="DK154">
        <v>415.36346666666668</v>
      </c>
      <c r="DL154">
        <v>424.83733333333328</v>
      </c>
      <c r="DM154">
        <v>17.47298</v>
      </c>
      <c r="DN154">
        <v>16.337980000000002</v>
      </c>
      <c r="DO154">
        <v>414.88246666666669</v>
      </c>
      <c r="DP154">
        <v>17.456980000000001</v>
      </c>
      <c r="DQ154">
        <v>500.27486666666658</v>
      </c>
      <c r="DR154">
        <v>100.66136666666669</v>
      </c>
      <c r="DS154">
        <v>0.1000884866666667</v>
      </c>
      <c r="DT154">
        <v>23.606163333333331</v>
      </c>
      <c r="DU154">
        <v>23.315149999999999</v>
      </c>
      <c r="DV154">
        <v>999.9000000000002</v>
      </c>
      <c r="DW154">
        <v>0</v>
      </c>
      <c r="DX154">
        <v>0</v>
      </c>
      <c r="DY154">
        <v>9988.9966666666678</v>
      </c>
      <c r="DZ154">
        <v>0</v>
      </c>
      <c r="EA154">
        <v>0.27698600000000012</v>
      </c>
      <c r="EB154">
        <v>-9.4485896666666669</v>
      </c>
      <c r="EC154">
        <v>422.77533333333332</v>
      </c>
      <c r="ED154">
        <v>431.89369999999991</v>
      </c>
      <c r="EE154">
        <v>1.133607</v>
      </c>
      <c r="EF154">
        <v>424.83733333333328</v>
      </c>
      <c r="EG154">
        <v>16.337980000000002</v>
      </c>
      <c r="EH154">
        <v>1.758713666666667</v>
      </c>
      <c r="EI154">
        <v>1.6446026666666671</v>
      </c>
      <c r="EJ154">
        <v>15.42458666666667</v>
      </c>
      <c r="EK154">
        <v>14.383193333333329</v>
      </c>
      <c r="EL154">
        <v>400.01600000000002</v>
      </c>
      <c r="EM154">
        <v>0.94999439999999979</v>
      </c>
      <c r="EN154">
        <v>5.0005649999999978E-2</v>
      </c>
      <c r="EO154">
        <v>0</v>
      </c>
      <c r="EP154">
        <v>2302.4766666666669</v>
      </c>
      <c r="EQ154">
        <v>8.8681199999999993</v>
      </c>
      <c r="ER154">
        <v>5029.3523333333342</v>
      </c>
      <c r="ES154">
        <v>3375.5346666666669</v>
      </c>
      <c r="ET154">
        <v>35.936999999999998</v>
      </c>
      <c r="EU154">
        <v>38.09559999999999</v>
      </c>
      <c r="EV154">
        <v>37.066199999999988</v>
      </c>
      <c r="EW154">
        <v>38.233199999999989</v>
      </c>
      <c r="EX154">
        <v>38.5</v>
      </c>
      <c r="EY154">
        <v>371.58766666666668</v>
      </c>
      <c r="EZ154">
        <v>19.559999999999992</v>
      </c>
      <c r="FA154">
        <v>0</v>
      </c>
      <c r="FB154">
        <v>299.20000004768372</v>
      </c>
      <c r="FC154">
        <v>0</v>
      </c>
      <c r="FD154">
        <v>2302.5412000000001</v>
      </c>
      <c r="FE154">
        <v>2.272307685254324</v>
      </c>
      <c r="FF154">
        <v>5.6146153925441649</v>
      </c>
      <c r="FG154">
        <v>5029.1076000000003</v>
      </c>
      <c r="FH154">
        <v>15</v>
      </c>
      <c r="FI154">
        <v>1717126953</v>
      </c>
      <c r="FJ154" t="s">
        <v>978</v>
      </c>
      <c r="FK154">
        <v>1717126953</v>
      </c>
      <c r="FL154">
        <v>1717126952</v>
      </c>
      <c r="FM154">
        <v>139</v>
      </c>
      <c r="FN154">
        <v>-2.5000000000000001E-2</v>
      </c>
      <c r="FO154">
        <v>1E-3</v>
      </c>
      <c r="FP154">
        <v>0.48099999999999998</v>
      </c>
      <c r="FQ154">
        <v>1.6E-2</v>
      </c>
      <c r="FR154">
        <v>425</v>
      </c>
      <c r="FS154">
        <v>16</v>
      </c>
      <c r="FT154">
        <v>0.16</v>
      </c>
      <c r="FU154">
        <v>0.09</v>
      </c>
      <c r="FV154">
        <v>-9.4483150000000009</v>
      </c>
      <c r="FW154">
        <v>-5.0683001876143982E-2</v>
      </c>
      <c r="FX154">
        <v>1.5461770435496699E-2</v>
      </c>
      <c r="FY154">
        <v>1</v>
      </c>
      <c r="FZ154">
        <v>415.38502392641237</v>
      </c>
      <c r="GA154">
        <v>6.7306369326343041E-2</v>
      </c>
      <c r="GB154">
        <v>1.9646049090091319E-2</v>
      </c>
      <c r="GC154">
        <v>1</v>
      </c>
      <c r="GD154">
        <v>1.13379875</v>
      </c>
      <c r="GE154">
        <v>-6.3630393996279956E-3</v>
      </c>
      <c r="GF154">
        <v>1.2388970649331651E-3</v>
      </c>
      <c r="GG154">
        <v>1</v>
      </c>
      <c r="GH154">
        <v>3</v>
      </c>
      <c r="GI154">
        <v>3</v>
      </c>
      <c r="GJ154" t="s">
        <v>433</v>
      </c>
      <c r="GK154">
        <v>2.9920800000000001</v>
      </c>
      <c r="GL154">
        <v>2.7465999999999999</v>
      </c>
      <c r="GM154">
        <v>9.2803399999999994E-2</v>
      </c>
      <c r="GN154">
        <v>9.4420400000000002E-2</v>
      </c>
      <c r="GO154">
        <v>9.3692600000000001E-2</v>
      </c>
      <c r="GP154">
        <v>8.9032200000000006E-2</v>
      </c>
      <c r="GQ154">
        <v>27100.799999999999</v>
      </c>
      <c r="GR154">
        <v>24323.1</v>
      </c>
      <c r="GS154">
        <v>30105</v>
      </c>
      <c r="GT154">
        <v>27622.9</v>
      </c>
      <c r="GU154">
        <v>35927.800000000003</v>
      </c>
      <c r="GV154">
        <v>35115</v>
      </c>
      <c r="GW154">
        <v>42732.6</v>
      </c>
      <c r="GX154">
        <v>41411.1</v>
      </c>
      <c r="GY154">
        <v>1.77955</v>
      </c>
      <c r="GZ154">
        <v>1.92805</v>
      </c>
      <c r="HA154">
        <v>5.7063999999999997E-2</v>
      </c>
      <c r="HB154">
        <v>0</v>
      </c>
      <c r="HC154">
        <v>22.376200000000001</v>
      </c>
      <c r="HD154">
        <v>999.9</v>
      </c>
      <c r="HE154">
        <v>55</v>
      </c>
      <c r="HF154">
        <v>27.1</v>
      </c>
      <c r="HG154">
        <v>19.671700000000001</v>
      </c>
      <c r="HH154">
        <v>61.073999999999998</v>
      </c>
      <c r="HI154">
        <v>10.9696</v>
      </c>
      <c r="HJ154">
        <v>1</v>
      </c>
      <c r="HK154">
        <v>-4.6036599999999997E-2</v>
      </c>
      <c r="HL154">
        <v>0.64741300000000002</v>
      </c>
      <c r="HM154">
        <v>20.355399999999999</v>
      </c>
      <c r="HN154">
        <v>5.2219300000000004</v>
      </c>
      <c r="HO154">
        <v>12.0097</v>
      </c>
      <c r="HP154">
        <v>4.9740000000000002</v>
      </c>
      <c r="HQ154">
        <v>3.2919800000000001</v>
      </c>
      <c r="HR154">
        <v>9999</v>
      </c>
      <c r="HS154">
        <v>9999</v>
      </c>
      <c r="HT154">
        <v>9999</v>
      </c>
      <c r="HU154">
        <v>999.9</v>
      </c>
      <c r="HV154">
        <v>1.8678300000000001</v>
      </c>
      <c r="HW154">
        <v>1.8591299999999999</v>
      </c>
      <c r="HX154">
        <v>1.8583700000000001</v>
      </c>
      <c r="HY154">
        <v>1.8605</v>
      </c>
      <c r="HZ154">
        <v>1.8647800000000001</v>
      </c>
      <c r="IA154">
        <v>1.86432</v>
      </c>
      <c r="IB154">
        <v>1.86656</v>
      </c>
      <c r="IC154">
        <v>1.8635600000000001</v>
      </c>
      <c r="ID154">
        <v>5</v>
      </c>
      <c r="IE154">
        <v>0</v>
      </c>
      <c r="IF154">
        <v>0</v>
      </c>
      <c r="IG154">
        <v>0</v>
      </c>
      <c r="IH154" t="s">
        <v>434</v>
      </c>
      <c r="II154" t="s">
        <v>435</v>
      </c>
      <c r="IJ154" t="s">
        <v>436</v>
      </c>
      <c r="IK154" t="s">
        <v>436</v>
      </c>
      <c r="IL154" t="s">
        <v>436</v>
      </c>
      <c r="IM154" t="s">
        <v>436</v>
      </c>
      <c r="IN154">
        <v>0</v>
      </c>
      <c r="IO154">
        <v>100</v>
      </c>
      <c r="IP154">
        <v>100</v>
      </c>
      <c r="IQ154">
        <v>0.48099999999999998</v>
      </c>
      <c r="IR154">
        <v>1.6E-2</v>
      </c>
      <c r="IS154">
        <v>0.50628571428558189</v>
      </c>
      <c r="IT154">
        <v>0</v>
      </c>
      <c r="IU154">
        <v>0</v>
      </c>
      <c r="IV154">
        <v>0</v>
      </c>
      <c r="IW154">
        <v>1.4609523809518519E-2</v>
      </c>
      <c r="IX154">
        <v>0</v>
      </c>
      <c r="IY154">
        <v>0</v>
      </c>
      <c r="IZ154">
        <v>0</v>
      </c>
      <c r="JA154">
        <v>-1</v>
      </c>
      <c r="JB154">
        <v>-1</v>
      </c>
      <c r="JC154">
        <v>-1</v>
      </c>
      <c r="JD154">
        <v>-1</v>
      </c>
      <c r="JE154">
        <v>4.7</v>
      </c>
      <c r="JF154">
        <v>4.5999999999999996</v>
      </c>
      <c r="JG154">
        <v>0.153809</v>
      </c>
      <c r="JH154">
        <v>4.99756</v>
      </c>
      <c r="JI154">
        <v>1.4477500000000001</v>
      </c>
      <c r="JJ154">
        <v>2.3156699999999999</v>
      </c>
      <c r="JK154">
        <v>1.3964799999999999</v>
      </c>
      <c r="JL154">
        <v>2.49146</v>
      </c>
      <c r="JM154">
        <v>32.288699999999999</v>
      </c>
      <c r="JN154">
        <v>24.253900000000002</v>
      </c>
      <c r="JO154">
        <v>2</v>
      </c>
      <c r="JP154">
        <v>363.75</v>
      </c>
      <c r="JQ154">
        <v>501.60700000000003</v>
      </c>
      <c r="JR154">
        <v>22</v>
      </c>
      <c r="JS154">
        <v>26.4087</v>
      </c>
      <c r="JT154">
        <v>30.0001</v>
      </c>
      <c r="JU154">
        <v>26.6492</v>
      </c>
      <c r="JV154">
        <v>26.678000000000001</v>
      </c>
      <c r="JW154">
        <v>-1</v>
      </c>
      <c r="JX154">
        <v>22.5032</v>
      </c>
      <c r="JY154">
        <v>70.365200000000002</v>
      </c>
      <c r="JZ154">
        <v>22</v>
      </c>
      <c r="KA154">
        <v>400</v>
      </c>
      <c r="KB154">
        <v>16.323</v>
      </c>
      <c r="KC154">
        <v>100.97499999999999</v>
      </c>
      <c r="KD154">
        <v>100.614</v>
      </c>
    </row>
    <row r="155" spans="1:290" x14ac:dyDescent="0.35">
      <c r="A155">
        <v>137</v>
      </c>
      <c r="B155">
        <v>1717127230.5</v>
      </c>
      <c r="C155">
        <v>44400.5</v>
      </c>
      <c r="D155" t="s">
        <v>979</v>
      </c>
      <c r="E155" t="s">
        <v>980</v>
      </c>
      <c r="F155">
        <v>15</v>
      </c>
      <c r="G155">
        <v>1717127222.75</v>
      </c>
      <c r="H155">
        <f t="shared" si="100"/>
        <v>9.6278979029467706E-4</v>
      </c>
      <c r="I155">
        <f t="shared" si="101"/>
        <v>0.96278979029467704</v>
      </c>
      <c r="J155">
        <f t="shared" si="102"/>
        <v>7.4782830946524825</v>
      </c>
      <c r="K155">
        <f t="shared" si="103"/>
        <v>415.40759999999989</v>
      </c>
      <c r="L155">
        <f t="shared" si="104"/>
        <v>257.97794702049487</v>
      </c>
      <c r="M155">
        <f t="shared" si="105"/>
        <v>25.992844479719825</v>
      </c>
      <c r="N155">
        <f t="shared" si="106"/>
        <v>41.854837854166853</v>
      </c>
      <c r="O155">
        <f t="shared" si="107"/>
        <v>8.0327580734313828E-2</v>
      </c>
      <c r="P155">
        <f t="shared" si="108"/>
        <v>2.9410921104440497</v>
      </c>
      <c r="Q155">
        <f t="shared" si="109"/>
        <v>7.9128372449137827E-2</v>
      </c>
      <c r="R155">
        <f t="shared" si="110"/>
        <v>4.9561485474848302E-2</v>
      </c>
      <c r="S155">
        <f t="shared" si="111"/>
        <v>77.175779031138646</v>
      </c>
      <c r="T155">
        <f t="shared" si="112"/>
        <v>23.747866453043692</v>
      </c>
      <c r="U155">
        <f t="shared" si="113"/>
        <v>23.747866453043692</v>
      </c>
      <c r="V155">
        <f t="shared" si="114"/>
        <v>2.9499128757696673</v>
      </c>
      <c r="W155">
        <f t="shared" si="115"/>
        <v>60.147338284501842</v>
      </c>
      <c r="X155">
        <f t="shared" si="116"/>
        <v>1.7525779762466382</v>
      </c>
      <c r="Y155">
        <f t="shared" si="117"/>
        <v>2.9138080357883847</v>
      </c>
      <c r="Z155">
        <f t="shared" si="118"/>
        <v>1.1973348995230291</v>
      </c>
      <c r="AA155">
        <f t="shared" si="119"/>
        <v>-42.45902975199526</v>
      </c>
      <c r="AB155">
        <f t="shared" si="120"/>
        <v>-32.419176003606665</v>
      </c>
      <c r="AC155">
        <f t="shared" si="121"/>
        <v>-2.2999505529982263</v>
      </c>
      <c r="AD155">
        <f t="shared" si="122"/>
        <v>-2.3772774615054004E-3</v>
      </c>
      <c r="AE155">
        <f t="shared" si="123"/>
        <v>7.4433595349485238</v>
      </c>
      <c r="AF155">
        <f t="shared" si="124"/>
        <v>0.96076466761914558</v>
      </c>
      <c r="AG155">
        <f t="shared" si="125"/>
        <v>7.4782830946524825</v>
      </c>
      <c r="AH155">
        <v>431.86738262423933</v>
      </c>
      <c r="AI155">
        <v>422.75016969696952</v>
      </c>
      <c r="AJ155">
        <v>4.9388872245282204E-6</v>
      </c>
      <c r="AK155">
        <v>67.060277694085812</v>
      </c>
      <c r="AL155">
        <f t="shared" si="126"/>
        <v>0.96278979029467704</v>
      </c>
      <c r="AM155">
        <v>16.261121852272069</v>
      </c>
      <c r="AN155">
        <v>17.39574666666666</v>
      </c>
      <c r="AO155">
        <v>-1.5665851027352241E-6</v>
      </c>
      <c r="AP155">
        <v>78.118271214576907</v>
      </c>
      <c r="AQ155">
        <v>116</v>
      </c>
      <c r="AR155">
        <v>23</v>
      </c>
      <c r="AS155">
        <f t="shared" si="127"/>
        <v>1</v>
      </c>
      <c r="AT155">
        <f t="shared" si="128"/>
        <v>0</v>
      </c>
      <c r="AU155">
        <f t="shared" si="129"/>
        <v>53846.215035821442</v>
      </c>
      <c r="AV155" t="s">
        <v>476</v>
      </c>
      <c r="AW155">
        <v>10253.9</v>
      </c>
      <c r="AX155">
        <v>1242.208461538462</v>
      </c>
      <c r="AY155">
        <v>6166.32</v>
      </c>
      <c r="AZ155">
        <f t="shared" si="130"/>
        <v>0.79854946523397063</v>
      </c>
      <c r="BA155">
        <v>-1.9353733883053861</v>
      </c>
      <c r="BB155" t="s">
        <v>981</v>
      </c>
      <c r="BC155">
        <v>10266.200000000001</v>
      </c>
      <c r="BD155">
        <v>2304.2588461538462</v>
      </c>
      <c r="BE155">
        <v>3388.37</v>
      </c>
      <c r="BF155">
        <f t="shared" si="131"/>
        <v>0.31995064111834115</v>
      </c>
      <c r="BG155">
        <v>0.5</v>
      </c>
      <c r="BH155">
        <f t="shared" si="132"/>
        <v>336.59449518223602</v>
      </c>
      <c r="BI155">
        <f t="shared" si="133"/>
        <v>7.4782830946524825</v>
      </c>
      <c r="BJ155">
        <f t="shared" si="134"/>
        <v>53.846812265230405</v>
      </c>
      <c r="BK155">
        <f t="shared" si="135"/>
        <v>2.7967351271925022E-2</v>
      </c>
      <c r="BL155">
        <f t="shared" si="136"/>
        <v>0.81984848171834834</v>
      </c>
      <c r="BM155">
        <f t="shared" si="137"/>
        <v>1066.1279293945945</v>
      </c>
      <c r="BN155" t="s">
        <v>431</v>
      </c>
      <c r="BO155">
        <v>0</v>
      </c>
      <c r="BP155">
        <f t="shared" si="138"/>
        <v>1066.1279293945945</v>
      </c>
      <c r="BQ155">
        <f t="shared" si="139"/>
        <v>0.68535669676139421</v>
      </c>
      <c r="BR155">
        <f t="shared" si="140"/>
        <v>0.46683813352994996</v>
      </c>
      <c r="BS155">
        <f t="shared" si="141"/>
        <v>0.54467556545772411</v>
      </c>
      <c r="BT155">
        <f t="shared" si="142"/>
        <v>0.50513958731330721</v>
      </c>
      <c r="BU155">
        <f t="shared" si="143"/>
        <v>0.56415253356911721</v>
      </c>
      <c r="BV155">
        <f t="shared" si="144"/>
        <v>0.21599533988704181</v>
      </c>
      <c r="BW155">
        <f t="shared" si="145"/>
        <v>0.78400466011295822</v>
      </c>
      <c r="DF155">
        <f t="shared" si="146"/>
        <v>400.00886666666668</v>
      </c>
      <c r="DG155">
        <f t="shared" si="147"/>
        <v>336.59449518223602</v>
      </c>
      <c r="DH155">
        <f t="shared" si="148"/>
        <v>0.84146758542411315</v>
      </c>
      <c r="DI155">
        <f t="shared" si="149"/>
        <v>0.19293517084822615</v>
      </c>
      <c r="DJ155">
        <v>1717127222.75</v>
      </c>
      <c r="DK155">
        <v>415.40759999999989</v>
      </c>
      <c r="DL155">
        <v>424.81330000000003</v>
      </c>
      <c r="DM155">
        <v>17.39426666666667</v>
      </c>
      <c r="DN155">
        <v>16.26203666666667</v>
      </c>
      <c r="DO155">
        <v>414.90559999999988</v>
      </c>
      <c r="DP155">
        <v>17.380266666666671</v>
      </c>
      <c r="DQ155">
        <v>500.27973333333341</v>
      </c>
      <c r="DR155">
        <v>100.6561</v>
      </c>
      <c r="DS155">
        <v>9.9971516666666663E-2</v>
      </c>
      <c r="DT155">
        <v>23.543406666666669</v>
      </c>
      <c r="DU155">
        <v>23.282150000000001</v>
      </c>
      <c r="DV155">
        <v>999.9000000000002</v>
      </c>
      <c r="DW155">
        <v>0</v>
      </c>
      <c r="DX155">
        <v>0</v>
      </c>
      <c r="DY155">
        <v>10000.33333333333</v>
      </c>
      <c r="DZ155">
        <v>0</v>
      </c>
      <c r="EA155">
        <v>0.27698600000000012</v>
      </c>
      <c r="EB155">
        <v>-9.4266066666666664</v>
      </c>
      <c r="EC155">
        <v>422.74096666666679</v>
      </c>
      <c r="ED155">
        <v>431.83579999999989</v>
      </c>
      <c r="EE155">
        <v>1.1343213333333331</v>
      </c>
      <c r="EF155">
        <v>424.81330000000003</v>
      </c>
      <c r="EG155">
        <v>16.26203666666667</v>
      </c>
      <c r="EH155">
        <v>1.751050666666667</v>
      </c>
      <c r="EI155">
        <v>1.636873666666667</v>
      </c>
      <c r="EJ155">
        <v>15.35654666666667</v>
      </c>
      <c r="EK155">
        <v>14.31039333333333</v>
      </c>
      <c r="EL155">
        <v>400.00886666666668</v>
      </c>
      <c r="EM155">
        <v>0.94997880000000001</v>
      </c>
      <c r="EN155">
        <v>5.002127999999998E-2</v>
      </c>
      <c r="EO155">
        <v>0</v>
      </c>
      <c r="EP155">
        <v>2304.2686666666659</v>
      </c>
      <c r="EQ155">
        <v>8.8681199999999993</v>
      </c>
      <c r="ER155">
        <v>5023.2929999999997</v>
      </c>
      <c r="ES155">
        <v>3375.4569999999999</v>
      </c>
      <c r="ET155">
        <v>35.366599999999991</v>
      </c>
      <c r="EU155">
        <v>37.629133333333328</v>
      </c>
      <c r="EV155">
        <v>36.5</v>
      </c>
      <c r="EW155">
        <v>37.754133333333328</v>
      </c>
      <c r="EX155">
        <v>37.995733333333327</v>
      </c>
      <c r="EY155">
        <v>371.5743333333333</v>
      </c>
      <c r="EZ155">
        <v>19.568333333333339</v>
      </c>
      <c r="FA155">
        <v>0</v>
      </c>
      <c r="FB155">
        <v>299.60000014305109</v>
      </c>
      <c r="FC155">
        <v>0</v>
      </c>
      <c r="FD155">
        <v>2304.2588461538462</v>
      </c>
      <c r="FE155">
        <v>2.1849572750447521</v>
      </c>
      <c r="FF155">
        <v>-8.184615406963621</v>
      </c>
      <c r="FG155">
        <v>5023.2553846153842</v>
      </c>
      <c r="FH155">
        <v>15</v>
      </c>
      <c r="FI155">
        <v>1717127250.5</v>
      </c>
      <c r="FJ155" t="s">
        <v>982</v>
      </c>
      <c r="FK155">
        <v>1717127248.5</v>
      </c>
      <c r="FL155">
        <v>1717127250.5</v>
      </c>
      <c r="FM155">
        <v>140</v>
      </c>
      <c r="FN155">
        <v>2.1000000000000001E-2</v>
      </c>
      <c r="FO155">
        <v>-2E-3</v>
      </c>
      <c r="FP155">
        <v>0.502</v>
      </c>
      <c r="FQ155">
        <v>1.4E-2</v>
      </c>
      <c r="FR155">
        <v>425</v>
      </c>
      <c r="FS155">
        <v>16</v>
      </c>
      <c r="FT155">
        <v>0.1</v>
      </c>
      <c r="FU155">
        <v>7.0000000000000007E-2</v>
      </c>
      <c r="FV155">
        <v>-9.4318199999999983</v>
      </c>
      <c r="FW155">
        <v>7.0441125703607832E-2</v>
      </c>
      <c r="FX155">
        <v>2.0555019095101788E-2</v>
      </c>
      <c r="FY155">
        <v>1</v>
      </c>
      <c r="FZ155">
        <v>415.3857981364402</v>
      </c>
      <c r="GA155">
        <v>0.1031614899610311</v>
      </c>
      <c r="GB155">
        <v>1.178963093681094E-2</v>
      </c>
      <c r="GC155">
        <v>1</v>
      </c>
      <c r="GD155">
        <v>1.1338545</v>
      </c>
      <c r="GE155">
        <v>3.5286303939921402E-3</v>
      </c>
      <c r="GF155">
        <v>1.101696305703163E-3</v>
      </c>
      <c r="GG155">
        <v>1</v>
      </c>
      <c r="GH155">
        <v>3</v>
      </c>
      <c r="GI155">
        <v>3</v>
      </c>
      <c r="GJ155" t="s">
        <v>433</v>
      </c>
      <c r="GK155">
        <v>2.9918900000000002</v>
      </c>
      <c r="GL155">
        <v>2.7464900000000001</v>
      </c>
      <c r="GM155">
        <v>9.2806700000000006E-2</v>
      </c>
      <c r="GN155">
        <v>9.4418299999999997E-2</v>
      </c>
      <c r="GO155">
        <v>9.3394199999999997E-2</v>
      </c>
      <c r="GP155">
        <v>8.8741899999999999E-2</v>
      </c>
      <c r="GQ155">
        <v>27101.599999999999</v>
      </c>
      <c r="GR155">
        <v>24323.9</v>
      </c>
      <c r="GS155">
        <v>30105.9</v>
      </c>
      <c r="GT155">
        <v>27623.599999999999</v>
      </c>
      <c r="GU155">
        <v>35940.699999999997</v>
      </c>
      <c r="GV155">
        <v>35127.5</v>
      </c>
      <c r="GW155">
        <v>42733.8</v>
      </c>
      <c r="GX155">
        <v>41412.5</v>
      </c>
      <c r="GY155">
        <v>1.7792699999999999</v>
      </c>
      <c r="GZ155">
        <v>1.9282699999999999</v>
      </c>
      <c r="HA155">
        <v>5.6698900000000003E-2</v>
      </c>
      <c r="HB155">
        <v>0</v>
      </c>
      <c r="HC155">
        <v>22.348800000000001</v>
      </c>
      <c r="HD155">
        <v>999.9</v>
      </c>
      <c r="HE155">
        <v>55</v>
      </c>
      <c r="HF155">
        <v>27.1</v>
      </c>
      <c r="HG155">
        <v>19.672699999999999</v>
      </c>
      <c r="HH155">
        <v>60.533999999999999</v>
      </c>
      <c r="HI155">
        <v>10.8413</v>
      </c>
      <c r="HJ155">
        <v>1</v>
      </c>
      <c r="HK155">
        <v>-4.6549800000000002E-2</v>
      </c>
      <c r="HL155">
        <v>0.63683299999999998</v>
      </c>
      <c r="HM155">
        <v>20.357399999999998</v>
      </c>
      <c r="HN155">
        <v>5.2211800000000004</v>
      </c>
      <c r="HO155">
        <v>12.0098</v>
      </c>
      <c r="HP155">
        <v>4.9740500000000001</v>
      </c>
      <c r="HQ155">
        <v>3.2919</v>
      </c>
      <c r="HR155">
        <v>9999</v>
      </c>
      <c r="HS155">
        <v>9999</v>
      </c>
      <c r="HT155">
        <v>9999</v>
      </c>
      <c r="HU155">
        <v>999.9</v>
      </c>
      <c r="HV155">
        <v>1.8678300000000001</v>
      </c>
      <c r="HW155">
        <v>1.8591299999999999</v>
      </c>
      <c r="HX155">
        <v>1.8583700000000001</v>
      </c>
      <c r="HY155">
        <v>1.8604799999999999</v>
      </c>
      <c r="HZ155">
        <v>1.8647800000000001</v>
      </c>
      <c r="IA155">
        <v>1.86432</v>
      </c>
      <c r="IB155">
        <v>1.8665099999999999</v>
      </c>
      <c r="IC155">
        <v>1.8635200000000001</v>
      </c>
      <c r="ID155">
        <v>5</v>
      </c>
      <c r="IE155">
        <v>0</v>
      </c>
      <c r="IF155">
        <v>0</v>
      </c>
      <c r="IG155">
        <v>0</v>
      </c>
      <c r="IH155" t="s">
        <v>434</v>
      </c>
      <c r="II155" t="s">
        <v>435</v>
      </c>
      <c r="IJ155" t="s">
        <v>436</v>
      </c>
      <c r="IK155" t="s">
        <v>436</v>
      </c>
      <c r="IL155" t="s">
        <v>436</v>
      </c>
      <c r="IM155" t="s">
        <v>436</v>
      </c>
      <c r="IN155">
        <v>0</v>
      </c>
      <c r="IO155">
        <v>100</v>
      </c>
      <c r="IP155">
        <v>100</v>
      </c>
      <c r="IQ155">
        <v>0.502</v>
      </c>
      <c r="IR155">
        <v>1.4E-2</v>
      </c>
      <c r="IS155">
        <v>0.48114285714285637</v>
      </c>
      <c r="IT155">
        <v>0</v>
      </c>
      <c r="IU155">
        <v>0</v>
      </c>
      <c r="IV155">
        <v>0</v>
      </c>
      <c r="IW155">
        <v>1.6085714285715369E-2</v>
      </c>
      <c r="IX155">
        <v>0</v>
      </c>
      <c r="IY155">
        <v>0</v>
      </c>
      <c r="IZ155">
        <v>0</v>
      </c>
      <c r="JA155">
        <v>-1</v>
      </c>
      <c r="JB155">
        <v>-1</v>
      </c>
      <c r="JC155">
        <v>-1</v>
      </c>
      <c r="JD155">
        <v>-1</v>
      </c>
      <c r="JE155">
        <v>4.5999999999999996</v>
      </c>
      <c r="JF155">
        <v>4.5999999999999996</v>
      </c>
      <c r="JG155">
        <v>0.153809</v>
      </c>
      <c r="JH155">
        <v>4.99756</v>
      </c>
      <c r="JI155">
        <v>1.4477500000000001</v>
      </c>
      <c r="JJ155">
        <v>2.3156699999999999</v>
      </c>
      <c r="JK155">
        <v>1.3952599999999999</v>
      </c>
      <c r="JL155">
        <v>2.5573700000000001</v>
      </c>
      <c r="JM155">
        <v>32.288699999999999</v>
      </c>
      <c r="JN155">
        <v>24.262599999999999</v>
      </c>
      <c r="JO155">
        <v>2</v>
      </c>
      <c r="JP155">
        <v>363.57799999999997</v>
      </c>
      <c r="JQ155">
        <v>501.70699999999999</v>
      </c>
      <c r="JR155">
        <v>21.9998</v>
      </c>
      <c r="JS155">
        <v>26.402000000000001</v>
      </c>
      <c r="JT155">
        <v>30.0001</v>
      </c>
      <c r="JU155">
        <v>26.642499999999998</v>
      </c>
      <c r="JV155">
        <v>26.671900000000001</v>
      </c>
      <c r="JW155">
        <v>-1</v>
      </c>
      <c r="JX155">
        <v>22.726299999999998</v>
      </c>
      <c r="JY155">
        <v>70.389799999999994</v>
      </c>
      <c r="JZ155">
        <v>22</v>
      </c>
      <c r="KA155">
        <v>400</v>
      </c>
      <c r="KB155">
        <v>16.214500000000001</v>
      </c>
      <c r="KC155">
        <v>100.977</v>
      </c>
      <c r="KD155">
        <v>100.617</v>
      </c>
    </row>
    <row r="156" spans="1:290" x14ac:dyDescent="0.35">
      <c r="A156">
        <v>138</v>
      </c>
      <c r="B156">
        <v>1717127530.5</v>
      </c>
      <c r="C156">
        <v>44700.5</v>
      </c>
      <c r="D156" t="s">
        <v>983</v>
      </c>
      <c r="E156" t="s">
        <v>984</v>
      </c>
      <c r="F156">
        <v>15</v>
      </c>
      <c r="G156">
        <v>1717127522.5</v>
      </c>
      <c r="H156">
        <f t="shared" si="100"/>
        <v>9.6079803146396892E-4</v>
      </c>
      <c r="I156">
        <f t="shared" si="101"/>
        <v>0.96079803146396892</v>
      </c>
      <c r="J156">
        <f t="shared" si="102"/>
        <v>7.380142652983066</v>
      </c>
      <c r="K156">
        <f t="shared" si="103"/>
        <v>415.55103225806448</v>
      </c>
      <c r="L156">
        <f t="shared" si="104"/>
        <v>257.66258597161624</v>
      </c>
      <c r="M156">
        <f t="shared" si="105"/>
        <v>25.96002358555516</v>
      </c>
      <c r="N156">
        <f t="shared" si="106"/>
        <v>41.86760199484106</v>
      </c>
      <c r="O156">
        <f t="shared" si="107"/>
        <v>7.9063123854861389E-2</v>
      </c>
      <c r="P156">
        <f t="shared" si="108"/>
        <v>2.9409095707611308</v>
      </c>
      <c r="Q156">
        <f t="shared" si="109"/>
        <v>7.7901007060452582E-2</v>
      </c>
      <c r="R156">
        <f t="shared" si="110"/>
        <v>4.8791117993408094E-2</v>
      </c>
      <c r="S156">
        <f t="shared" si="111"/>
        <v>77.175957455794801</v>
      </c>
      <c r="T156">
        <f t="shared" si="112"/>
        <v>23.836787560947673</v>
      </c>
      <c r="U156">
        <f t="shared" si="113"/>
        <v>23.836787560947673</v>
      </c>
      <c r="V156">
        <f t="shared" si="114"/>
        <v>2.9657368137576712</v>
      </c>
      <c r="W156">
        <f t="shared" si="115"/>
        <v>59.814841662177123</v>
      </c>
      <c r="X156">
        <f t="shared" si="116"/>
        <v>1.7521986912482994</v>
      </c>
      <c r="Y156">
        <f t="shared" si="117"/>
        <v>2.9293711101742694</v>
      </c>
      <c r="Z156">
        <f t="shared" si="118"/>
        <v>1.2135381225093718</v>
      </c>
      <c r="AA156">
        <f t="shared" si="119"/>
        <v>-42.371193187561026</v>
      </c>
      <c r="AB156">
        <f t="shared" si="120"/>
        <v>-32.499308366078608</v>
      </c>
      <c r="AC156">
        <f t="shared" si="121"/>
        <v>-2.3078466700803424</v>
      </c>
      <c r="AD156">
        <f t="shared" si="122"/>
        <v>-2.3907679251706782E-3</v>
      </c>
      <c r="AE156">
        <f t="shared" si="123"/>
        <v>7.394131861751962</v>
      </c>
      <c r="AF156">
        <f t="shared" si="124"/>
        <v>0.95927523600196296</v>
      </c>
      <c r="AG156">
        <f t="shared" si="125"/>
        <v>7.380142652983066</v>
      </c>
      <c r="AH156">
        <v>431.92783016068012</v>
      </c>
      <c r="AI156">
        <v>422.92895757575752</v>
      </c>
      <c r="AJ156">
        <v>2.3823058564517339E-4</v>
      </c>
      <c r="AK156">
        <v>67.058237285938219</v>
      </c>
      <c r="AL156">
        <f t="shared" si="126"/>
        <v>0.96079803146396892</v>
      </c>
      <c r="AM156">
        <v>16.259999379819259</v>
      </c>
      <c r="AN156">
        <v>17.392287878787869</v>
      </c>
      <c r="AO156">
        <v>-1.773995969597986E-6</v>
      </c>
      <c r="AP156">
        <v>78.108291810690048</v>
      </c>
      <c r="AQ156">
        <v>116</v>
      </c>
      <c r="AR156">
        <v>23</v>
      </c>
      <c r="AS156">
        <f t="shared" si="127"/>
        <v>1</v>
      </c>
      <c r="AT156">
        <f t="shared" si="128"/>
        <v>0</v>
      </c>
      <c r="AU156">
        <f t="shared" si="129"/>
        <v>53824.71758555522</v>
      </c>
      <c r="AV156" t="s">
        <v>476</v>
      </c>
      <c r="AW156">
        <v>10253.9</v>
      </c>
      <c r="AX156">
        <v>1242.208461538462</v>
      </c>
      <c r="AY156">
        <v>6166.32</v>
      </c>
      <c r="AZ156">
        <f t="shared" si="130"/>
        <v>0.79854946523397063</v>
      </c>
      <c r="BA156">
        <v>-1.9353733883053861</v>
      </c>
      <c r="BB156" t="s">
        <v>985</v>
      </c>
      <c r="BC156">
        <v>10261.299999999999</v>
      </c>
      <c r="BD156">
        <v>2298.1630769230769</v>
      </c>
      <c r="BE156">
        <v>3371.25</v>
      </c>
      <c r="BF156">
        <f t="shared" si="131"/>
        <v>0.31830535352671063</v>
      </c>
      <c r="BG156">
        <v>0.5</v>
      </c>
      <c r="BH156">
        <f t="shared" si="132"/>
        <v>336.59953824402652</v>
      </c>
      <c r="BI156">
        <f t="shared" si="133"/>
        <v>7.380142652983066</v>
      </c>
      <c r="BJ156">
        <f t="shared" si="134"/>
        <v>53.570717508846208</v>
      </c>
      <c r="BK156">
        <f t="shared" si="135"/>
        <v>2.7675367856669277E-2</v>
      </c>
      <c r="BL156">
        <f t="shared" si="136"/>
        <v>0.82909010011123463</v>
      </c>
      <c r="BM156">
        <f t="shared" si="137"/>
        <v>1064.427152926588</v>
      </c>
      <c r="BN156" t="s">
        <v>431</v>
      </c>
      <c r="BO156">
        <v>0</v>
      </c>
      <c r="BP156">
        <f t="shared" si="138"/>
        <v>1064.427152926588</v>
      </c>
      <c r="BQ156">
        <f t="shared" si="139"/>
        <v>0.68426335841999619</v>
      </c>
      <c r="BR156">
        <f t="shared" si="140"/>
        <v>0.46517959731425068</v>
      </c>
      <c r="BS156">
        <f t="shared" si="141"/>
        <v>0.54784960871989496</v>
      </c>
      <c r="BT156">
        <f t="shared" si="142"/>
        <v>0.50402347896525501</v>
      </c>
      <c r="BU156">
        <f t="shared" si="143"/>
        <v>0.56762930290431157</v>
      </c>
      <c r="BV156">
        <f t="shared" si="144"/>
        <v>0.21545459473297329</v>
      </c>
      <c r="BW156">
        <f t="shared" si="145"/>
        <v>0.78454540526702665</v>
      </c>
      <c r="DF156">
        <f t="shared" si="146"/>
        <v>400.01551612903239</v>
      </c>
      <c r="DG156">
        <f t="shared" si="147"/>
        <v>336.59953824402652</v>
      </c>
      <c r="DH156">
        <f t="shared" si="148"/>
        <v>0.8414662048645386</v>
      </c>
      <c r="DI156">
        <f t="shared" si="149"/>
        <v>0.19293240972907727</v>
      </c>
      <c r="DJ156">
        <v>1717127522.5</v>
      </c>
      <c r="DK156">
        <v>415.55103225806448</v>
      </c>
      <c r="DL156">
        <v>424.89716129032269</v>
      </c>
      <c r="DM156">
        <v>17.39120322580645</v>
      </c>
      <c r="DN156">
        <v>16.260719354838709</v>
      </c>
      <c r="DO156">
        <v>415.05603225806448</v>
      </c>
      <c r="DP156">
        <v>17.378203225806448</v>
      </c>
      <c r="DQ156">
        <v>500.27725806451622</v>
      </c>
      <c r="DR156">
        <v>100.65203225806449</v>
      </c>
      <c r="DS156">
        <v>9.9978312903225813E-2</v>
      </c>
      <c r="DT156">
        <v>23.631809677419351</v>
      </c>
      <c r="DU156">
        <v>23.328374193548381</v>
      </c>
      <c r="DV156">
        <v>999.90000000000032</v>
      </c>
      <c r="DW156">
        <v>0</v>
      </c>
      <c r="DX156">
        <v>0</v>
      </c>
      <c r="DY156">
        <v>9999.6990322580641</v>
      </c>
      <c r="DZ156">
        <v>0</v>
      </c>
      <c r="EA156">
        <v>0.27698600000000012</v>
      </c>
      <c r="EB156">
        <v>-9.3392858064516151</v>
      </c>
      <c r="EC156">
        <v>422.91354838709663</v>
      </c>
      <c r="ED156">
        <v>431.92064516129028</v>
      </c>
      <c r="EE156">
        <v>1.1317803225806451</v>
      </c>
      <c r="EF156">
        <v>424.89716129032269</v>
      </c>
      <c r="EG156">
        <v>16.260719354838709</v>
      </c>
      <c r="EH156">
        <v>1.75059064516129</v>
      </c>
      <c r="EI156">
        <v>1.6366745161290319</v>
      </c>
      <c r="EJ156">
        <v>15.35245806451613</v>
      </c>
      <c r="EK156">
        <v>14.30849677419355</v>
      </c>
      <c r="EL156">
        <v>400.01551612903239</v>
      </c>
      <c r="EM156">
        <v>0.95000938709677374</v>
      </c>
      <c r="EN156">
        <v>4.9990809677419333E-2</v>
      </c>
      <c r="EO156">
        <v>0</v>
      </c>
      <c r="EP156">
        <v>2298.1619354838708</v>
      </c>
      <c r="EQ156">
        <v>8.8681199999999976</v>
      </c>
      <c r="ER156">
        <v>5025.9535483870968</v>
      </c>
      <c r="ES156">
        <v>3375.5467741935481</v>
      </c>
      <c r="ET156">
        <v>36.366870967741932</v>
      </c>
      <c r="EU156">
        <v>38.463419354838692</v>
      </c>
      <c r="EV156">
        <v>37.5</v>
      </c>
      <c r="EW156">
        <v>38.763935483870959</v>
      </c>
      <c r="EX156">
        <v>38.912999999999997</v>
      </c>
      <c r="EY156">
        <v>371.59419354838712</v>
      </c>
      <c r="EZ156">
        <v>19.54999999999999</v>
      </c>
      <c r="FA156">
        <v>0</v>
      </c>
      <c r="FB156">
        <v>299.20000004768372</v>
      </c>
      <c r="FC156">
        <v>0</v>
      </c>
      <c r="FD156">
        <v>2298.1630769230769</v>
      </c>
      <c r="FE156">
        <v>2.618119663257696</v>
      </c>
      <c r="FF156">
        <v>0.51384614297952957</v>
      </c>
      <c r="FG156">
        <v>5025.9119230769229</v>
      </c>
      <c r="FH156">
        <v>15</v>
      </c>
      <c r="FI156">
        <v>1717127550.0999999</v>
      </c>
      <c r="FJ156" t="s">
        <v>986</v>
      </c>
      <c r="FK156">
        <v>1717127547.0999999</v>
      </c>
      <c r="FL156">
        <v>1717127550.0999999</v>
      </c>
      <c r="FM156">
        <v>141</v>
      </c>
      <c r="FN156">
        <v>-7.0000000000000001E-3</v>
      </c>
      <c r="FO156">
        <v>-1E-3</v>
      </c>
      <c r="FP156">
        <v>0.495</v>
      </c>
      <c r="FQ156">
        <v>1.2999999999999999E-2</v>
      </c>
      <c r="FR156">
        <v>425</v>
      </c>
      <c r="FS156">
        <v>16</v>
      </c>
      <c r="FT156">
        <v>0.2</v>
      </c>
      <c r="FU156">
        <v>7.0000000000000007E-2</v>
      </c>
      <c r="FV156">
        <v>-9.3368892500000005</v>
      </c>
      <c r="FW156">
        <v>-7.7986153846141881E-2</v>
      </c>
      <c r="FX156">
        <v>2.4868462094337358E-2</v>
      </c>
      <c r="FY156">
        <v>1</v>
      </c>
      <c r="FZ156">
        <v>415.55966917854028</v>
      </c>
      <c r="GA156">
        <v>-0.14762918759358271</v>
      </c>
      <c r="GB156">
        <v>1.679743163124266E-2</v>
      </c>
      <c r="GC156">
        <v>1</v>
      </c>
      <c r="GD156">
        <v>1.1316262500000001</v>
      </c>
      <c r="GE156">
        <v>9.7542213883948352E-4</v>
      </c>
      <c r="GF156">
        <v>6.130729463122576E-4</v>
      </c>
      <c r="GG156">
        <v>1</v>
      </c>
      <c r="GH156">
        <v>3</v>
      </c>
      <c r="GI156">
        <v>3</v>
      </c>
      <c r="GJ156" t="s">
        <v>433</v>
      </c>
      <c r="GK156">
        <v>2.9917799999999999</v>
      </c>
      <c r="GL156">
        <v>2.7465600000000001</v>
      </c>
      <c r="GM156">
        <v>9.2829900000000007E-2</v>
      </c>
      <c r="GN156">
        <v>9.4419299999999998E-2</v>
      </c>
      <c r="GO156">
        <v>9.3384900000000007E-2</v>
      </c>
      <c r="GP156">
        <v>8.8729000000000002E-2</v>
      </c>
      <c r="GQ156">
        <v>27100.799999999999</v>
      </c>
      <c r="GR156">
        <v>24324.2</v>
      </c>
      <c r="GS156">
        <v>30105.8</v>
      </c>
      <c r="GT156">
        <v>27624</v>
      </c>
      <c r="GU156">
        <v>35941.300000000003</v>
      </c>
      <c r="GV156">
        <v>35128.9</v>
      </c>
      <c r="GW156">
        <v>42734</v>
      </c>
      <c r="GX156">
        <v>41413.5</v>
      </c>
      <c r="GY156">
        <v>1.7789999999999999</v>
      </c>
      <c r="GZ156">
        <v>1.9277</v>
      </c>
      <c r="HA156">
        <v>5.78165E-2</v>
      </c>
      <c r="HB156">
        <v>0</v>
      </c>
      <c r="HC156">
        <v>22.370799999999999</v>
      </c>
      <c r="HD156">
        <v>999.9</v>
      </c>
      <c r="HE156">
        <v>55</v>
      </c>
      <c r="HF156">
        <v>27.1</v>
      </c>
      <c r="HG156">
        <v>19.674299999999999</v>
      </c>
      <c r="HH156">
        <v>60.684100000000001</v>
      </c>
      <c r="HI156">
        <v>11.0136</v>
      </c>
      <c r="HJ156">
        <v>1</v>
      </c>
      <c r="HK156">
        <v>-4.7174800000000003E-2</v>
      </c>
      <c r="HL156">
        <v>0.64140799999999998</v>
      </c>
      <c r="HM156">
        <v>20.3553</v>
      </c>
      <c r="HN156">
        <v>5.2211800000000004</v>
      </c>
      <c r="HO156">
        <v>12.009499999999999</v>
      </c>
      <c r="HP156">
        <v>4.97445</v>
      </c>
      <c r="HQ156">
        <v>3.2919200000000002</v>
      </c>
      <c r="HR156">
        <v>9999</v>
      </c>
      <c r="HS156">
        <v>9999</v>
      </c>
      <c r="HT156">
        <v>9999</v>
      </c>
      <c r="HU156">
        <v>999.9</v>
      </c>
      <c r="HV156">
        <v>1.8678399999999999</v>
      </c>
      <c r="HW156">
        <v>1.8591800000000001</v>
      </c>
      <c r="HX156">
        <v>1.85839</v>
      </c>
      <c r="HY156">
        <v>1.8605</v>
      </c>
      <c r="HZ156">
        <v>1.8647899999999999</v>
      </c>
      <c r="IA156">
        <v>1.86435</v>
      </c>
      <c r="IB156">
        <v>1.8666</v>
      </c>
      <c r="IC156">
        <v>1.8635600000000001</v>
      </c>
      <c r="ID156">
        <v>5</v>
      </c>
      <c r="IE156">
        <v>0</v>
      </c>
      <c r="IF156">
        <v>0</v>
      </c>
      <c r="IG156">
        <v>0</v>
      </c>
      <c r="IH156" t="s">
        <v>434</v>
      </c>
      <c r="II156" t="s">
        <v>435</v>
      </c>
      <c r="IJ156" t="s">
        <v>436</v>
      </c>
      <c r="IK156" t="s">
        <v>436</v>
      </c>
      <c r="IL156" t="s">
        <v>436</v>
      </c>
      <c r="IM156" t="s">
        <v>436</v>
      </c>
      <c r="IN156">
        <v>0</v>
      </c>
      <c r="IO156">
        <v>100</v>
      </c>
      <c r="IP156">
        <v>100</v>
      </c>
      <c r="IQ156">
        <v>0.495</v>
      </c>
      <c r="IR156">
        <v>1.2999999999999999E-2</v>
      </c>
      <c r="IS156">
        <v>0.5019500000000221</v>
      </c>
      <c r="IT156">
        <v>0</v>
      </c>
      <c r="IU156">
        <v>0</v>
      </c>
      <c r="IV156">
        <v>0</v>
      </c>
      <c r="IW156">
        <v>1.431000000000893E-2</v>
      </c>
      <c r="IX156">
        <v>0</v>
      </c>
      <c r="IY156">
        <v>0</v>
      </c>
      <c r="IZ156">
        <v>0</v>
      </c>
      <c r="JA156">
        <v>-1</v>
      </c>
      <c r="JB156">
        <v>-1</v>
      </c>
      <c r="JC156">
        <v>-1</v>
      </c>
      <c r="JD156">
        <v>-1</v>
      </c>
      <c r="JE156">
        <v>4.7</v>
      </c>
      <c r="JF156">
        <v>4.7</v>
      </c>
      <c r="JG156">
        <v>0.153809</v>
      </c>
      <c r="JH156">
        <v>4.99756</v>
      </c>
      <c r="JI156">
        <v>1.4477500000000001</v>
      </c>
      <c r="JJ156">
        <v>2.3156699999999999</v>
      </c>
      <c r="JK156">
        <v>1.3964799999999999</v>
      </c>
      <c r="JL156">
        <v>2.5402800000000001</v>
      </c>
      <c r="JM156">
        <v>32.288699999999999</v>
      </c>
      <c r="JN156">
        <v>24.253900000000002</v>
      </c>
      <c r="JO156">
        <v>2</v>
      </c>
      <c r="JP156">
        <v>363.41899999999998</v>
      </c>
      <c r="JQ156">
        <v>501.25900000000001</v>
      </c>
      <c r="JR156">
        <v>22.0002</v>
      </c>
      <c r="JS156">
        <v>26.395900000000001</v>
      </c>
      <c r="JT156">
        <v>30</v>
      </c>
      <c r="JU156">
        <v>26.637899999999998</v>
      </c>
      <c r="JV156">
        <v>26.665700000000001</v>
      </c>
      <c r="JW156">
        <v>-1</v>
      </c>
      <c r="JX156">
        <v>22.898</v>
      </c>
      <c r="JY156">
        <v>70.397599999999997</v>
      </c>
      <c r="JZ156">
        <v>22</v>
      </c>
      <c r="KA156">
        <v>400</v>
      </c>
      <c r="KB156">
        <v>16.245200000000001</v>
      </c>
      <c r="KC156">
        <v>100.97799999999999</v>
      </c>
      <c r="KD156">
        <v>100.619</v>
      </c>
    </row>
    <row r="157" spans="1:290" x14ac:dyDescent="0.35">
      <c r="A157">
        <v>139</v>
      </c>
      <c r="B157">
        <v>1717127830.5999999</v>
      </c>
      <c r="C157">
        <v>45000.599999904633</v>
      </c>
      <c r="D157" t="s">
        <v>987</v>
      </c>
      <c r="E157" t="s">
        <v>988</v>
      </c>
      <c r="F157">
        <v>15</v>
      </c>
      <c r="G157">
        <v>1717127822.849999</v>
      </c>
      <c r="H157">
        <f t="shared" si="100"/>
        <v>9.5009934274472793E-4</v>
      </c>
      <c r="I157">
        <f t="shared" si="101"/>
        <v>0.95009934274472796</v>
      </c>
      <c r="J157">
        <f t="shared" si="102"/>
        <v>7.3155851165116834</v>
      </c>
      <c r="K157">
        <f t="shared" si="103"/>
        <v>415.68693333333351</v>
      </c>
      <c r="L157">
        <f t="shared" si="104"/>
        <v>259.017097520265</v>
      </c>
      <c r="M157">
        <f t="shared" si="105"/>
        <v>26.095026645589964</v>
      </c>
      <c r="N157">
        <f t="shared" si="106"/>
        <v>41.878940446038477</v>
      </c>
      <c r="O157">
        <f t="shared" si="107"/>
        <v>7.8978868080792256E-2</v>
      </c>
      <c r="P157">
        <f t="shared" si="108"/>
        <v>2.9424459285703688</v>
      </c>
      <c r="Q157">
        <f t="shared" si="109"/>
        <v>7.7819803181212677E-2</v>
      </c>
      <c r="R157">
        <f t="shared" si="110"/>
        <v>4.8740097320031359E-2</v>
      </c>
      <c r="S157">
        <f t="shared" si="111"/>
        <v>77.172912761415503</v>
      </c>
      <c r="T157">
        <f t="shared" si="112"/>
        <v>23.782175301252863</v>
      </c>
      <c r="U157">
        <f t="shared" si="113"/>
        <v>23.782175301252863</v>
      </c>
      <c r="V157">
        <f t="shared" si="114"/>
        <v>2.9560095303739469</v>
      </c>
      <c r="W157">
        <f t="shared" si="115"/>
        <v>60.109280951774238</v>
      </c>
      <c r="X157">
        <f t="shared" si="116"/>
        <v>1.7547575760559</v>
      </c>
      <c r="Y157">
        <f t="shared" si="117"/>
        <v>2.9192789337535823</v>
      </c>
      <c r="Z157">
        <f t="shared" si="118"/>
        <v>1.2012519543180469</v>
      </c>
      <c r="AA157">
        <f t="shared" si="119"/>
        <v>-41.899381015042501</v>
      </c>
      <c r="AB157">
        <f t="shared" si="120"/>
        <v>-32.939427161675148</v>
      </c>
      <c r="AC157">
        <f t="shared" si="121"/>
        <v>-2.3365570480656133</v>
      </c>
      <c r="AD157">
        <f t="shared" si="122"/>
        <v>-2.4524633677600605E-3</v>
      </c>
      <c r="AE157">
        <f t="shared" si="123"/>
        <v>7.3827462311496399</v>
      </c>
      <c r="AF157">
        <f t="shared" si="124"/>
        <v>0.95032202708209934</v>
      </c>
      <c r="AG157">
        <f t="shared" si="125"/>
        <v>7.3155851165116834</v>
      </c>
      <c r="AH157">
        <v>432.05800510626187</v>
      </c>
      <c r="AI157">
        <v>423.13812727272722</v>
      </c>
      <c r="AJ157">
        <v>1.1826919742452541E-4</v>
      </c>
      <c r="AK157">
        <v>67.06103340227331</v>
      </c>
      <c r="AL157">
        <f t="shared" si="126"/>
        <v>0.95009934274472796</v>
      </c>
      <c r="AM157">
        <v>16.298195548261759</v>
      </c>
      <c r="AN157">
        <v>17.417740606060612</v>
      </c>
      <c r="AO157">
        <v>1.5540089234519771E-5</v>
      </c>
      <c r="AP157">
        <v>78.121696850202284</v>
      </c>
      <c r="AQ157">
        <v>117</v>
      </c>
      <c r="AR157">
        <v>23</v>
      </c>
      <c r="AS157">
        <f t="shared" si="127"/>
        <v>1</v>
      </c>
      <c r="AT157">
        <f t="shared" si="128"/>
        <v>0</v>
      </c>
      <c r="AU157">
        <f t="shared" si="129"/>
        <v>53880.127804867574</v>
      </c>
      <c r="AV157" t="s">
        <v>476</v>
      </c>
      <c r="AW157">
        <v>10253.9</v>
      </c>
      <c r="AX157">
        <v>1242.208461538462</v>
      </c>
      <c r="AY157">
        <v>6166.32</v>
      </c>
      <c r="AZ157">
        <f t="shared" si="130"/>
        <v>0.79854946523397063</v>
      </c>
      <c r="BA157">
        <v>-1.9353733883053861</v>
      </c>
      <c r="BB157" t="s">
        <v>989</v>
      </c>
      <c r="BC157">
        <v>10262.1</v>
      </c>
      <c r="BD157">
        <v>2303.1753846153852</v>
      </c>
      <c r="BE157">
        <v>3368.72</v>
      </c>
      <c r="BF157">
        <f t="shared" si="131"/>
        <v>0.31630548558046223</v>
      </c>
      <c r="BG157">
        <v>0.5</v>
      </c>
      <c r="BH157">
        <f t="shared" si="132"/>
        <v>336.58372471404107</v>
      </c>
      <c r="BI157">
        <f t="shared" si="133"/>
        <v>7.3155851165116834</v>
      </c>
      <c r="BJ157">
        <f t="shared" si="134"/>
        <v>53.231639242077691</v>
      </c>
      <c r="BK157">
        <f t="shared" si="135"/>
        <v>2.7484865801745501E-2</v>
      </c>
      <c r="BL157">
        <f t="shared" si="136"/>
        <v>0.83046379633807499</v>
      </c>
      <c r="BM157">
        <f t="shared" si="137"/>
        <v>1064.1748085881752</v>
      </c>
      <c r="BN157" t="s">
        <v>431</v>
      </c>
      <c r="BO157">
        <v>0</v>
      </c>
      <c r="BP157">
        <f t="shared" si="138"/>
        <v>1064.1748085881752</v>
      </c>
      <c r="BQ157">
        <f t="shared" si="139"/>
        <v>0.68410113972423492</v>
      </c>
      <c r="BR157">
        <f t="shared" si="140"/>
        <v>0.46236655256555592</v>
      </c>
      <c r="BS157">
        <f t="shared" si="141"/>
        <v>0.54831838276751799</v>
      </c>
      <c r="BT157">
        <f t="shared" si="142"/>
        <v>0.50107633845970179</v>
      </c>
      <c r="BU157">
        <f t="shared" si="143"/>
        <v>0.56814310117639344</v>
      </c>
      <c r="BV157">
        <f t="shared" si="144"/>
        <v>0.21363498449172255</v>
      </c>
      <c r="BW157">
        <f t="shared" si="145"/>
        <v>0.78636501550827742</v>
      </c>
      <c r="DF157">
        <f t="shared" si="146"/>
        <v>399.99633333333338</v>
      </c>
      <c r="DG157">
        <f t="shared" si="147"/>
        <v>336.58372471404107</v>
      </c>
      <c r="DH157">
        <f t="shared" si="148"/>
        <v>0.8414670252328339</v>
      </c>
      <c r="DI157">
        <f t="shared" si="149"/>
        <v>0.192934050465668</v>
      </c>
      <c r="DJ157">
        <v>1717127822.849999</v>
      </c>
      <c r="DK157">
        <v>415.68693333333351</v>
      </c>
      <c r="DL157">
        <v>425.01513333333332</v>
      </c>
      <c r="DM157">
        <v>17.417580000000001</v>
      </c>
      <c r="DN157">
        <v>16.297673333333329</v>
      </c>
      <c r="DO157">
        <v>415.23793333333339</v>
      </c>
      <c r="DP157">
        <v>17.404579999999999</v>
      </c>
      <c r="DQ157">
        <v>500.27546666666672</v>
      </c>
      <c r="DR157">
        <v>100.64643333333341</v>
      </c>
      <c r="DS157">
        <v>9.9914669999999983E-2</v>
      </c>
      <c r="DT157">
        <v>23.574529999999999</v>
      </c>
      <c r="DU157">
        <v>23.308</v>
      </c>
      <c r="DV157">
        <v>999.9000000000002</v>
      </c>
      <c r="DW157">
        <v>0</v>
      </c>
      <c r="DX157">
        <v>0</v>
      </c>
      <c r="DY157">
        <v>10008.998333333329</v>
      </c>
      <c r="DZ157">
        <v>0</v>
      </c>
      <c r="EA157">
        <v>0.27698600000000012</v>
      </c>
      <c r="EB157">
        <v>-9.2827026666666672</v>
      </c>
      <c r="EC157">
        <v>423.10203333333328</v>
      </c>
      <c r="ED157">
        <v>432.05673333333323</v>
      </c>
      <c r="EE157">
        <v>1.120231666666667</v>
      </c>
      <c r="EF157">
        <v>425.01513333333332</v>
      </c>
      <c r="EG157">
        <v>16.297673333333329</v>
      </c>
      <c r="EH157">
        <v>1.7530490000000001</v>
      </c>
      <c r="EI157">
        <v>1.640301666666667</v>
      </c>
      <c r="EJ157">
        <v>15.37433</v>
      </c>
      <c r="EK157">
        <v>14.342716666666661</v>
      </c>
      <c r="EL157">
        <v>399.99633333333338</v>
      </c>
      <c r="EM157">
        <v>0.94997976666666661</v>
      </c>
      <c r="EN157">
        <v>5.0020326666666649E-2</v>
      </c>
      <c r="EO157">
        <v>0</v>
      </c>
      <c r="EP157">
        <v>2303.163333333333</v>
      </c>
      <c r="EQ157">
        <v>8.8681199999999993</v>
      </c>
      <c r="ER157">
        <v>5024.880666666666</v>
      </c>
      <c r="ES157">
        <v>3375.3490000000002</v>
      </c>
      <c r="ET157">
        <v>35.589299999999987</v>
      </c>
      <c r="EU157">
        <v>37.811999999999991</v>
      </c>
      <c r="EV157">
        <v>36.75</v>
      </c>
      <c r="EW157">
        <v>37.936999999999991</v>
      </c>
      <c r="EX157">
        <v>38.186999999999991</v>
      </c>
      <c r="EY157">
        <v>371.56500000000023</v>
      </c>
      <c r="EZ157">
        <v>19.559999999999992</v>
      </c>
      <c r="FA157">
        <v>0</v>
      </c>
      <c r="FB157">
        <v>299.60000014305109</v>
      </c>
      <c r="FC157">
        <v>0</v>
      </c>
      <c r="FD157">
        <v>2303.1753846153852</v>
      </c>
      <c r="FE157">
        <v>2.751452997662212</v>
      </c>
      <c r="FF157">
        <v>3.0294016879180048</v>
      </c>
      <c r="FG157">
        <v>5024.8219230769228</v>
      </c>
      <c r="FH157">
        <v>15</v>
      </c>
      <c r="FI157">
        <v>1717127852.5999999</v>
      </c>
      <c r="FJ157" t="s">
        <v>990</v>
      </c>
      <c r="FK157">
        <v>1717127852.5999999</v>
      </c>
      <c r="FL157">
        <v>1717127848.5999999</v>
      </c>
      <c r="FM157">
        <v>142</v>
      </c>
      <c r="FN157">
        <v>-4.4999999999999998E-2</v>
      </c>
      <c r="FO157">
        <v>-1E-3</v>
      </c>
      <c r="FP157">
        <v>0.44900000000000001</v>
      </c>
      <c r="FQ157">
        <v>1.2999999999999999E-2</v>
      </c>
      <c r="FR157">
        <v>425</v>
      </c>
      <c r="FS157">
        <v>16</v>
      </c>
      <c r="FT157">
        <v>0.16</v>
      </c>
      <c r="FU157">
        <v>0.06</v>
      </c>
      <c r="FV157">
        <v>-9.294251219512196</v>
      </c>
      <c r="FW157">
        <v>0.1759891986062545</v>
      </c>
      <c r="FX157">
        <v>2.473147418950123E-2</v>
      </c>
      <c r="FY157">
        <v>1</v>
      </c>
      <c r="FZ157">
        <v>415.72745848621457</v>
      </c>
      <c r="GA157">
        <v>0.2153860013377869</v>
      </c>
      <c r="GB157">
        <v>2.0418521936938269E-2</v>
      </c>
      <c r="GC157">
        <v>1</v>
      </c>
      <c r="GD157">
        <v>1.1215268292682929</v>
      </c>
      <c r="GE157">
        <v>-2.1369198606272351E-2</v>
      </c>
      <c r="GF157">
        <v>2.2456564459617709E-3</v>
      </c>
      <c r="GG157">
        <v>1</v>
      </c>
      <c r="GH157">
        <v>3</v>
      </c>
      <c r="GI157">
        <v>3</v>
      </c>
      <c r="GJ157" t="s">
        <v>433</v>
      </c>
      <c r="GK157">
        <v>2.9916100000000001</v>
      </c>
      <c r="GL157">
        <v>2.74654</v>
      </c>
      <c r="GM157">
        <v>9.2856300000000003E-2</v>
      </c>
      <c r="GN157">
        <v>9.4443700000000005E-2</v>
      </c>
      <c r="GO157">
        <v>9.3481700000000001E-2</v>
      </c>
      <c r="GP157">
        <v>8.8868500000000003E-2</v>
      </c>
      <c r="GQ157">
        <v>27099.599999999999</v>
      </c>
      <c r="GR157">
        <v>24322.799999999999</v>
      </c>
      <c r="GS157">
        <v>30105.3</v>
      </c>
      <c r="GT157">
        <v>27623.200000000001</v>
      </c>
      <c r="GU157">
        <v>35936.800000000003</v>
      </c>
      <c r="GV157">
        <v>35122.5</v>
      </c>
      <c r="GW157">
        <v>42733.3</v>
      </c>
      <c r="GX157">
        <v>41412.400000000001</v>
      </c>
      <c r="GY157">
        <v>1.7778499999999999</v>
      </c>
      <c r="GZ157">
        <v>1.92778</v>
      </c>
      <c r="HA157">
        <v>5.64232E-2</v>
      </c>
      <c r="HB157">
        <v>0</v>
      </c>
      <c r="HC157">
        <v>22.379300000000001</v>
      </c>
      <c r="HD157">
        <v>999.9</v>
      </c>
      <c r="HE157">
        <v>55</v>
      </c>
      <c r="HF157">
        <v>27.1</v>
      </c>
      <c r="HG157">
        <v>19.674299999999999</v>
      </c>
      <c r="HH157">
        <v>60.468600000000002</v>
      </c>
      <c r="HI157">
        <v>11.6747</v>
      </c>
      <c r="HJ157">
        <v>1</v>
      </c>
      <c r="HK157">
        <v>-4.7339899999999997E-2</v>
      </c>
      <c r="HL157">
        <v>0.63330600000000004</v>
      </c>
      <c r="HM157">
        <v>20.355399999999999</v>
      </c>
      <c r="HN157">
        <v>5.2220800000000001</v>
      </c>
      <c r="HO157">
        <v>12.0099</v>
      </c>
      <c r="HP157">
        <v>4.9739500000000003</v>
      </c>
      <c r="HQ157">
        <v>3.2917999999999998</v>
      </c>
      <c r="HR157">
        <v>9999</v>
      </c>
      <c r="HS157">
        <v>9999</v>
      </c>
      <c r="HT157">
        <v>9999</v>
      </c>
      <c r="HU157">
        <v>999.9</v>
      </c>
      <c r="HV157">
        <v>1.8678300000000001</v>
      </c>
      <c r="HW157">
        <v>1.8591299999999999</v>
      </c>
      <c r="HX157">
        <v>1.8583799999999999</v>
      </c>
      <c r="HY157">
        <v>1.8605</v>
      </c>
      <c r="HZ157">
        <v>1.8647800000000001</v>
      </c>
      <c r="IA157">
        <v>1.86432</v>
      </c>
      <c r="IB157">
        <v>1.86659</v>
      </c>
      <c r="IC157">
        <v>1.86355</v>
      </c>
      <c r="ID157">
        <v>5</v>
      </c>
      <c r="IE157">
        <v>0</v>
      </c>
      <c r="IF157">
        <v>0</v>
      </c>
      <c r="IG157">
        <v>0</v>
      </c>
      <c r="IH157" t="s">
        <v>434</v>
      </c>
      <c r="II157" t="s">
        <v>435</v>
      </c>
      <c r="IJ157" t="s">
        <v>436</v>
      </c>
      <c r="IK157" t="s">
        <v>436</v>
      </c>
      <c r="IL157" t="s">
        <v>436</v>
      </c>
      <c r="IM157" t="s">
        <v>436</v>
      </c>
      <c r="IN157">
        <v>0</v>
      </c>
      <c r="IO157">
        <v>100</v>
      </c>
      <c r="IP157">
        <v>100</v>
      </c>
      <c r="IQ157">
        <v>0.44900000000000001</v>
      </c>
      <c r="IR157">
        <v>1.2999999999999999E-2</v>
      </c>
      <c r="IS157">
        <v>0.49455000000000382</v>
      </c>
      <c r="IT157">
        <v>0</v>
      </c>
      <c r="IU157">
        <v>0</v>
      </c>
      <c r="IV157">
        <v>0</v>
      </c>
      <c r="IW157">
        <v>1.3325000000001809E-2</v>
      </c>
      <c r="IX157">
        <v>0</v>
      </c>
      <c r="IY157">
        <v>0</v>
      </c>
      <c r="IZ157">
        <v>0</v>
      </c>
      <c r="JA157">
        <v>-1</v>
      </c>
      <c r="JB157">
        <v>-1</v>
      </c>
      <c r="JC157">
        <v>-1</v>
      </c>
      <c r="JD157">
        <v>-1</v>
      </c>
      <c r="JE157">
        <v>4.7</v>
      </c>
      <c r="JF157">
        <v>4.7</v>
      </c>
      <c r="JG157">
        <v>0.153809</v>
      </c>
      <c r="JH157">
        <v>4.99756</v>
      </c>
      <c r="JI157">
        <v>1.4477500000000001</v>
      </c>
      <c r="JJ157">
        <v>2.3156699999999999</v>
      </c>
      <c r="JK157">
        <v>1.3964799999999999</v>
      </c>
      <c r="JL157">
        <v>2.4694799999999999</v>
      </c>
      <c r="JM157">
        <v>32.310699999999997</v>
      </c>
      <c r="JN157">
        <v>24.253900000000002</v>
      </c>
      <c r="JO157">
        <v>2</v>
      </c>
      <c r="JP157">
        <v>362.851</v>
      </c>
      <c r="JQ157">
        <v>501.291</v>
      </c>
      <c r="JR157">
        <v>21.9998</v>
      </c>
      <c r="JS157">
        <v>26.395399999999999</v>
      </c>
      <c r="JT157">
        <v>30.0001</v>
      </c>
      <c r="JU157">
        <v>26.6357</v>
      </c>
      <c r="JV157">
        <v>26.663399999999999</v>
      </c>
      <c r="JW157">
        <v>-1</v>
      </c>
      <c r="JX157">
        <v>22.616700000000002</v>
      </c>
      <c r="JY157">
        <v>70.468299999999999</v>
      </c>
      <c r="JZ157">
        <v>22</v>
      </c>
      <c r="KA157">
        <v>400</v>
      </c>
      <c r="KB157">
        <v>16.288</v>
      </c>
      <c r="KC157">
        <v>100.976</v>
      </c>
      <c r="KD157">
        <v>100.616</v>
      </c>
    </row>
    <row r="158" spans="1:290" x14ac:dyDescent="0.35">
      <c r="A158">
        <v>140</v>
      </c>
      <c r="B158">
        <v>1717128130.5999999</v>
      </c>
      <c r="C158">
        <v>45300.599999904633</v>
      </c>
      <c r="D158" t="s">
        <v>991</v>
      </c>
      <c r="E158" t="s">
        <v>992</v>
      </c>
      <c r="F158">
        <v>15</v>
      </c>
      <c r="G158">
        <v>1717128122.599999</v>
      </c>
      <c r="H158">
        <f t="shared" si="100"/>
        <v>9.3507233370692907E-4</v>
      </c>
      <c r="I158">
        <f t="shared" si="101"/>
        <v>0.9350723337069291</v>
      </c>
      <c r="J158">
        <f t="shared" si="102"/>
        <v>7.3191622076447151</v>
      </c>
      <c r="K158">
        <f t="shared" si="103"/>
        <v>415.85041935483872</v>
      </c>
      <c r="L158">
        <f t="shared" si="104"/>
        <v>256.50443666013444</v>
      </c>
      <c r="M158">
        <f t="shared" si="105"/>
        <v>25.841662036592005</v>
      </c>
      <c r="N158">
        <f t="shared" si="106"/>
        <v>41.895049203306705</v>
      </c>
      <c r="O158">
        <f t="shared" si="107"/>
        <v>7.7609800639653226E-2</v>
      </c>
      <c r="P158">
        <f t="shared" si="108"/>
        <v>2.9405348102733542</v>
      </c>
      <c r="Q158">
        <f t="shared" si="109"/>
        <v>7.6489547918618311E-2</v>
      </c>
      <c r="R158">
        <f t="shared" si="110"/>
        <v>4.7905270598610217E-2</v>
      </c>
      <c r="S158">
        <f t="shared" si="111"/>
        <v>77.17374645207461</v>
      </c>
      <c r="T158">
        <f t="shared" si="112"/>
        <v>23.807908853251497</v>
      </c>
      <c r="U158">
        <f t="shared" si="113"/>
        <v>23.807908853251497</v>
      </c>
      <c r="V158">
        <f t="shared" si="114"/>
        <v>2.9605895904047483</v>
      </c>
      <c r="W158">
        <f t="shared" si="115"/>
        <v>60.13595031660455</v>
      </c>
      <c r="X158">
        <f t="shared" si="116"/>
        <v>1.7578334209793567</v>
      </c>
      <c r="Y158">
        <f t="shared" si="117"/>
        <v>2.9230990975027282</v>
      </c>
      <c r="Z158">
        <f t="shared" si="118"/>
        <v>1.2027561694253917</v>
      </c>
      <c r="AA158">
        <f t="shared" si="119"/>
        <v>-41.236689916475569</v>
      </c>
      <c r="AB158">
        <f t="shared" si="120"/>
        <v>-33.55711448913523</v>
      </c>
      <c r="AC158">
        <f t="shared" si="121"/>
        <v>-2.3824910560765691</v>
      </c>
      <c r="AD158">
        <f t="shared" si="122"/>
        <v>-2.5490096127640527E-3</v>
      </c>
      <c r="AE158">
        <f t="shared" si="123"/>
        <v>7.3018261175254144</v>
      </c>
      <c r="AF158">
        <f t="shared" si="124"/>
        <v>0.93816891450457585</v>
      </c>
      <c r="AG158">
        <f t="shared" si="125"/>
        <v>7.3191622076447151</v>
      </c>
      <c r="AH158">
        <v>432.11158556855003</v>
      </c>
      <c r="AI158">
        <v>423.18787272727258</v>
      </c>
      <c r="AJ158">
        <v>-2.1287772847479028E-5</v>
      </c>
      <c r="AK158">
        <v>67.060635330019267</v>
      </c>
      <c r="AL158">
        <f t="shared" si="126"/>
        <v>0.9350723337069291</v>
      </c>
      <c r="AM158">
        <v>16.343127810606472</v>
      </c>
      <c r="AN158">
        <v>17.445016969696962</v>
      </c>
      <c r="AO158">
        <v>-8.5853240853494646E-7</v>
      </c>
      <c r="AP158">
        <v>78.119784584167519</v>
      </c>
      <c r="AQ158">
        <v>117</v>
      </c>
      <c r="AR158">
        <v>23</v>
      </c>
      <c r="AS158">
        <f t="shared" si="127"/>
        <v>1</v>
      </c>
      <c r="AT158">
        <f t="shared" si="128"/>
        <v>0</v>
      </c>
      <c r="AU158">
        <f t="shared" si="129"/>
        <v>53820.02315718832</v>
      </c>
      <c r="AV158" t="s">
        <v>476</v>
      </c>
      <c r="AW158">
        <v>10253.9</v>
      </c>
      <c r="AX158">
        <v>1242.208461538462</v>
      </c>
      <c r="AY158">
        <v>6166.32</v>
      </c>
      <c r="AZ158">
        <f t="shared" si="130"/>
        <v>0.79854946523397063</v>
      </c>
      <c r="BA158">
        <v>-1.9353733883053861</v>
      </c>
      <c r="BB158" t="s">
        <v>993</v>
      </c>
      <c r="BC158">
        <v>10259.5</v>
      </c>
      <c r="BD158">
        <v>2297.1704</v>
      </c>
      <c r="BE158">
        <v>3351.05</v>
      </c>
      <c r="BF158">
        <f t="shared" si="131"/>
        <v>0.3144923531430448</v>
      </c>
      <c r="BG158">
        <v>0.5</v>
      </c>
      <c r="BH158">
        <f t="shared" si="132"/>
        <v>336.58511887119857</v>
      </c>
      <c r="BI158">
        <f t="shared" si="133"/>
        <v>7.3191622076447151</v>
      </c>
      <c r="BJ158">
        <f t="shared" si="134"/>
        <v>52.926723033367345</v>
      </c>
      <c r="BK158">
        <f t="shared" si="135"/>
        <v>2.7495379555064477E-2</v>
      </c>
      <c r="BL158">
        <f t="shared" si="136"/>
        <v>0.84011578460482517</v>
      </c>
      <c r="BM158">
        <f t="shared" si="137"/>
        <v>1062.4051321825405</v>
      </c>
      <c r="BN158" t="s">
        <v>431</v>
      </c>
      <c r="BO158">
        <v>0</v>
      </c>
      <c r="BP158">
        <f t="shared" si="138"/>
        <v>1062.4051321825405</v>
      </c>
      <c r="BQ158">
        <f t="shared" si="139"/>
        <v>0.68296350929334371</v>
      </c>
      <c r="BR158">
        <f t="shared" si="140"/>
        <v>0.46048192745824323</v>
      </c>
      <c r="BS158">
        <f t="shared" si="141"/>
        <v>0.55159031310486339</v>
      </c>
      <c r="BT158">
        <f t="shared" si="142"/>
        <v>0.49974338079893682</v>
      </c>
      <c r="BU158">
        <f t="shared" si="143"/>
        <v>0.57173156578812734</v>
      </c>
      <c r="BV158">
        <f t="shared" si="144"/>
        <v>0.21296563938354157</v>
      </c>
      <c r="BW158">
        <f t="shared" si="145"/>
        <v>0.78703436061645848</v>
      </c>
      <c r="DF158">
        <f t="shared" si="146"/>
        <v>399.99764516129028</v>
      </c>
      <c r="DG158">
        <f t="shared" si="147"/>
        <v>336.58511887119857</v>
      </c>
      <c r="DH158">
        <f t="shared" si="148"/>
        <v>0.84146775098007887</v>
      </c>
      <c r="DI158">
        <f t="shared" si="149"/>
        <v>0.19293550196015777</v>
      </c>
      <c r="DJ158">
        <v>1717128122.599999</v>
      </c>
      <c r="DK158">
        <v>415.85041935483872</v>
      </c>
      <c r="DL158">
        <v>425.07551612903222</v>
      </c>
      <c r="DM158">
        <v>17.448261290322581</v>
      </c>
      <c r="DN158">
        <v>16.342732258064519</v>
      </c>
      <c r="DO158">
        <v>415.34341935483872</v>
      </c>
      <c r="DP158">
        <v>17.432261290322579</v>
      </c>
      <c r="DQ158">
        <v>500.28509677419362</v>
      </c>
      <c r="DR158">
        <v>100.6454516129033</v>
      </c>
      <c r="DS158">
        <v>0.1000262161290323</v>
      </c>
      <c r="DT158">
        <v>23.596232258064521</v>
      </c>
      <c r="DU158">
        <v>23.316429032258061</v>
      </c>
      <c r="DV158">
        <v>999.90000000000032</v>
      </c>
      <c r="DW158">
        <v>0</v>
      </c>
      <c r="DX158">
        <v>0</v>
      </c>
      <c r="DY158">
        <v>9998.220967741936</v>
      </c>
      <c r="DZ158">
        <v>0</v>
      </c>
      <c r="EA158">
        <v>0.27698600000000012</v>
      </c>
      <c r="EB158">
        <v>-9.2827529032258056</v>
      </c>
      <c r="EC158">
        <v>423.17509677419349</v>
      </c>
      <c r="ED158">
        <v>432.13783870967728</v>
      </c>
      <c r="EE158">
        <v>1.10232</v>
      </c>
      <c r="EF158">
        <v>425.07551612903222</v>
      </c>
      <c r="EG158">
        <v>16.342732258064519</v>
      </c>
      <c r="EH158">
        <v>1.7557638709677419</v>
      </c>
      <c r="EI158">
        <v>1.644821612903226</v>
      </c>
      <c r="EJ158">
        <v>15.398429032258059</v>
      </c>
      <c r="EK158">
        <v>14.38523548387097</v>
      </c>
      <c r="EL158">
        <v>399.99764516129028</v>
      </c>
      <c r="EM158">
        <v>0.94997100000000001</v>
      </c>
      <c r="EN158">
        <v>5.0028812903225799E-2</v>
      </c>
      <c r="EO158">
        <v>0</v>
      </c>
      <c r="EP158">
        <v>2297.1845161290321</v>
      </c>
      <c r="EQ158">
        <v>8.8681199999999976</v>
      </c>
      <c r="ER158">
        <v>5030.9299999999994</v>
      </c>
      <c r="ES158">
        <v>3375.351612903225</v>
      </c>
      <c r="ET158">
        <v>36.665032258064507</v>
      </c>
      <c r="EU158">
        <v>40.324419354838703</v>
      </c>
      <c r="EV158">
        <v>38.013806451612894</v>
      </c>
      <c r="EW158">
        <v>41.884774193548367</v>
      </c>
      <c r="EX158">
        <v>40.286032258064523</v>
      </c>
      <c r="EY158">
        <v>371.56161290322581</v>
      </c>
      <c r="EZ158">
        <v>19.570000000000011</v>
      </c>
      <c r="FA158">
        <v>0</v>
      </c>
      <c r="FB158">
        <v>299.20000004768372</v>
      </c>
      <c r="FC158">
        <v>0</v>
      </c>
      <c r="FD158">
        <v>2297.1704</v>
      </c>
      <c r="FE158">
        <v>-2.125384613650851</v>
      </c>
      <c r="FF158">
        <v>17.21384620987525</v>
      </c>
      <c r="FG158">
        <v>5031.0472</v>
      </c>
      <c r="FH158">
        <v>15</v>
      </c>
      <c r="FI158">
        <v>1717128160.0999999</v>
      </c>
      <c r="FJ158" t="s">
        <v>994</v>
      </c>
      <c r="FK158">
        <v>1717128160.0999999</v>
      </c>
      <c r="FL158">
        <v>1717128156.0999999</v>
      </c>
      <c r="FM158">
        <v>143</v>
      </c>
      <c r="FN158">
        <v>5.8000000000000003E-2</v>
      </c>
      <c r="FO158">
        <v>4.0000000000000001E-3</v>
      </c>
      <c r="FP158">
        <v>0.50700000000000001</v>
      </c>
      <c r="FQ158">
        <v>1.6E-2</v>
      </c>
      <c r="FR158">
        <v>425</v>
      </c>
      <c r="FS158">
        <v>16</v>
      </c>
      <c r="FT158">
        <v>0.24</v>
      </c>
      <c r="FU158">
        <v>0.08</v>
      </c>
      <c r="FV158">
        <v>-9.2886900000000008</v>
      </c>
      <c r="FW158">
        <v>0.19336557491287601</v>
      </c>
      <c r="FX158">
        <v>3.0896734376337501E-2</v>
      </c>
      <c r="FY158">
        <v>1</v>
      </c>
      <c r="FZ158">
        <v>415.7912917934047</v>
      </c>
      <c r="GA158">
        <v>0.16725267904128199</v>
      </c>
      <c r="GB158">
        <v>1.600032485588718E-2</v>
      </c>
      <c r="GC158">
        <v>1</v>
      </c>
      <c r="GD158">
        <v>1.101870487804878</v>
      </c>
      <c r="GE158">
        <v>6.713728222995801E-3</v>
      </c>
      <c r="GF158">
        <v>1.123611232175433E-3</v>
      </c>
      <c r="GG158">
        <v>1</v>
      </c>
      <c r="GH158">
        <v>3</v>
      </c>
      <c r="GI158">
        <v>3</v>
      </c>
      <c r="GJ158" t="s">
        <v>433</v>
      </c>
      <c r="GK158">
        <v>2.9918100000000001</v>
      </c>
      <c r="GL158">
        <v>2.7464200000000001</v>
      </c>
      <c r="GM158">
        <v>9.2876399999999998E-2</v>
      </c>
      <c r="GN158">
        <v>9.4446699999999995E-2</v>
      </c>
      <c r="GO158">
        <v>9.3589500000000006E-2</v>
      </c>
      <c r="GP158">
        <v>8.9050199999999996E-2</v>
      </c>
      <c r="GQ158">
        <v>27098.7</v>
      </c>
      <c r="GR158">
        <v>24322</v>
      </c>
      <c r="GS158">
        <v>30105</v>
      </c>
      <c r="GT158">
        <v>27622.3</v>
      </c>
      <c r="GU158">
        <v>35931.9</v>
      </c>
      <c r="GV158">
        <v>35114.199999999997</v>
      </c>
      <c r="GW158">
        <v>42732.6</v>
      </c>
      <c r="GX158">
        <v>41411</v>
      </c>
      <c r="GY158">
        <v>1.7784800000000001</v>
      </c>
      <c r="GZ158">
        <v>1.9277500000000001</v>
      </c>
      <c r="HA158">
        <v>5.8263500000000003E-2</v>
      </c>
      <c r="HB158">
        <v>0</v>
      </c>
      <c r="HC158">
        <v>22.355699999999999</v>
      </c>
      <c r="HD158">
        <v>999.9</v>
      </c>
      <c r="HE158">
        <v>55</v>
      </c>
      <c r="HF158">
        <v>27.1</v>
      </c>
      <c r="HG158">
        <v>19.674199999999999</v>
      </c>
      <c r="HH158">
        <v>60.738599999999998</v>
      </c>
      <c r="HI158">
        <v>11.238</v>
      </c>
      <c r="HJ158">
        <v>1</v>
      </c>
      <c r="HK158">
        <v>-4.6834300000000002E-2</v>
      </c>
      <c r="HL158">
        <v>0.63166699999999998</v>
      </c>
      <c r="HM158">
        <v>20.356400000000001</v>
      </c>
      <c r="HN158">
        <v>5.2220800000000001</v>
      </c>
      <c r="HO158">
        <v>12.0099</v>
      </c>
      <c r="HP158">
        <v>4.9740500000000001</v>
      </c>
      <c r="HQ158">
        <v>3.2918799999999999</v>
      </c>
      <c r="HR158">
        <v>9999</v>
      </c>
      <c r="HS158">
        <v>9999</v>
      </c>
      <c r="HT158">
        <v>9999</v>
      </c>
      <c r="HU158">
        <v>999.9</v>
      </c>
      <c r="HV158">
        <v>1.8678300000000001</v>
      </c>
      <c r="HW158">
        <v>1.8591299999999999</v>
      </c>
      <c r="HX158">
        <v>1.8583700000000001</v>
      </c>
      <c r="HY158">
        <v>1.8605</v>
      </c>
      <c r="HZ158">
        <v>1.8647800000000001</v>
      </c>
      <c r="IA158">
        <v>1.86432</v>
      </c>
      <c r="IB158">
        <v>1.86652</v>
      </c>
      <c r="IC158">
        <v>1.86355</v>
      </c>
      <c r="ID158">
        <v>5</v>
      </c>
      <c r="IE158">
        <v>0</v>
      </c>
      <c r="IF158">
        <v>0</v>
      </c>
      <c r="IG158">
        <v>0</v>
      </c>
      <c r="IH158" t="s">
        <v>434</v>
      </c>
      <c r="II158" t="s">
        <v>435</v>
      </c>
      <c r="IJ158" t="s">
        <v>436</v>
      </c>
      <c r="IK158" t="s">
        <v>436</v>
      </c>
      <c r="IL158" t="s">
        <v>436</v>
      </c>
      <c r="IM158" t="s">
        <v>436</v>
      </c>
      <c r="IN158">
        <v>0</v>
      </c>
      <c r="IO158">
        <v>100</v>
      </c>
      <c r="IP158">
        <v>100</v>
      </c>
      <c r="IQ158">
        <v>0.50700000000000001</v>
      </c>
      <c r="IR158">
        <v>1.6E-2</v>
      </c>
      <c r="IS158">
        <v>0.44940000000002561</v>
      </c>
      <c r="IT158">
        <v>0</v>
      </c>
      <c r="IU158">
        <v>0</v>
      </c>
      <c r="IV158">
        <v>0</v>
      </c>
      <c r="IW158">
        <v>1.2785000000000929E-2</v>
      </c>
      <c r="IX158">
        <v>0</v>
      </c>
      <c r="IY158">
        <v>0</v>
      </c>
      <c r="IZ158">
        <v>0</v>
      </c>
      <c r="JA158">
        <v>-1</v>
      </c>
      <c r="JB158">
        <v>-1</v>
      </c>
      <c r="JC158">
        <v>-1</v>
      </c>
      <c r="JD158">
        <v>-1</v>
      </c>
      <c r="JE158">
        <v>4.5999999999999996</v>
      </c>
      <c r="JF158">
        <v>4.7</v>
      </c>
      <c r="JG158">
        <v>0.153809</v>
      </c>
      <c r="JH158">
        <v>4.99756</v>
      </c>
      <c r="JI158">
        <v>1.4477500000000001</v>
      </c>
      <c r="JJ158">
        <v>2.3144499999999999</v>
      </c>
      <c r="JK158">
        <v>1.3964799999999999</v>
      </c>
      <c r="JL158">
        <v>2.32666</v>
      </c>
      <c r="JM158">
        <v>32.310699999999997</v>
      </c>
      <c r="JN158">
        <v>24.253900000000002</v>
      </c>
      <c r="JO158">
        <v>2</v>
      </c>
      <c r="JP158">
        <v>363.15600000000001</v>
      </c>
      <c r="JQ158">
        <v>501.29300000000001</v>
      </c>
      <c r="JR158">
        <v>22.0002</v>
      </c>
      <c r="JS158">
        <v>26.397300000000001</v>
      </c>
      <c r="JT158">
        <v>30</v>
      </c>
      <c r="JU158">
        <v>26.636299999999999</v>
      </c>
      <c r="JV158">
        <v>26.665700000000001</v>
      </c>
      <c r="JW158">
        <v>-1</v>
      </c>
      <c r="JX158">
        <v>22.427499999999998</v>
      </c>
      <c r="JY158">
        <v>70.507000000000005</v>
      </c>
      <c r="JZ158">
        <v>22</v>
      </c>
      <c r="KA158">
        <v>400</v>
      </c>
      <c r="KB158">
        <v>16.300899999999999</v>
      </c>
      <c r="KC158">
        <v>100.97499999999999</v>
      </c>
      <c r="KD158">
        <v>100.613</v>
      </c>
    </row>
    <row r="159" spans="1:290" x14ac:dyDescent="0.35">
      <c r="A159">
        <v>141</v>
      </c>
      <c r="B159">
        <v>1717128430.5999999</v>
      </c>
      <c r="C159">
        <v>45600.599999904633</v>
      </c>
      <c r="D159" t="s">
        <v>995</v>
      </c>
      <c r="E159" t="s">
        <v>996</v>
      </c>
      <c r="F159">
        <v>15</v>
      </c>
      <c r="G159">
        <v>1717128422.849999</v>
      </c>
      <c r="H159">
        <f t="shared" si="100"/>
        <v>9.3102876842006529E-4</v>
      </c>
      <c r="I159">
        <f t="shared" si="101"/>
        <v>0.93102876842006532</v>
      </c>
      <c r="J159">
        <f t="shared" si="102"/>
        <v>7.2608589425367622</v>
      </c>
      <c r="K159">
        <f t="shared" si="103"/>
        <v>415.89299999999992</v>
      </c>
      <c r="L159">
        <f t="shared" si="104"/>
        <v>257.26695167501896</v>
      </c>
      <c r="M159">
        <f t="shared" si="105"/>
        <v>25.916173910198129</v>
      </c>
      <c r="N159">
        <f t="shared" si="106"/>
        <v>41.895607834034223</v>
      </c>
      <c r="O159">
        <f t="shared" si="107"/>
        <v>7.7353342401056457E-2</v>
      </c>
      <c r="P159">
        <f t="shared" si="108"/>
        <v>2.940589245040691</v>
      </c>
      <c r="Q159">
        <f t="shared" si="109"/>
        <v>7.6240444140773383E-2</v>
      </c>
      <c r="R159">
        <f t="shared" si="110"/>
        <v>4.7748933185286946E-2</v>
      </c>
      <c r="S159">
        <f t="shared" si="111"/>
        <v>77.178053252600179</v>
      </c>
      <c r="T159">
        <f t="shared" si="112"/>
        <v>23.807908786794943</v>
      </c>
      <c r="U159">
        <f t="shared" si="113"/>
        <v>23.807908786794943</v>
      </c>
      <c r="V159">
        <f t="shared" si="114"/>
        <v>2.960589578568797</v>
      </c>
      <c r="W159">
        <f t="shared" si="115"/>
        <v>60.187953062413733</v>
      </c>
      <c r="X159">
        <f t="shared" si="116"/>
        <v>1.759239849018436</v>
      </c>
      <c r="Y159">
        <f t="shared" si="117"/>
        <v>2.9229102494881967</v>
      </c>
      <c r="Z159">
        <f t="shared" si="118"/>
        <v>1.201349729550361</v>
      </c>
      <c r="AA159">
        <f t="shared" si="119"/>
        <v>-41.058368687324879</v>
      </c>
      <c r="AB159">
        <f t="shared" si="120"/>
        <v>-33.727713496709605</v>
      </c>
      <c r="AC159">
        <f t="shared" si="121"/>
        <v>-2.3945459538321492</v>
      </c>
      <c r="AD159">
        <f t="shared" si="122"/>
        <v>-2.5748852664548849E-3</v>
      </c>
      <c r="AE159">
        <f t="shared" si="123"/>
        <v>7.2877775947396106</v>
      </c>
      <c r="AF159">
        <f t="shared" si="124"/>
        <v>0.93069960818631081</v>
      </c>
      <c r="AG159">
        <f t="shared" si="125"/>
        <v>7.2608589425367622</v>
      </c>
      <c r="AH159">
        <v>432.18497151453772</v>
      </c>
      <c r="AI159">
        <v>423.33159999999998</v>
      </c>
      <c r="AJ159">
        <v>4.032874454097176E-5</v>
      </c>
      <c r="AK159">
        <v>67.070596018943263</v>
      </c>
      <c r="AL159">
        <f t="shared" si="126"/>
        <v>0.93102876842006532</v>
      </c>
      <c r="AM159">
        <v>16.366900366581572</v>
      </c>
      <c r="AN159">
        <v>17.464027878787881</v>
      </c>
      <c r="AO159">
        <v>-1.0318851385225089E-6</v>
      </c>
      <c r="AP159">
        <v>78.183002718639074</v>
      </c>
      <c r="AQ159">
        <v>117</v>
      </c>
      <c r="AR159">
        <v>23</v>
      </c>
      <c r="AS159">
        <f t="shared" si="127"/>
        <v>1</v>
      </c>
      <c r="AT159">
        <f t="shared" si="128"/>
        <v>0</v>
      </c>
      <c r="AU159">
        <f t="shared" si="129"/>
        <v>53821.62164267974</v>
      </c>
      <c r="AV159" t="s">
        <v>476</v>
      </c>
      <c r="AW159">
        <v>10253.9</v>
      </c>
      <c r="AX159">
        <v>1242.208461538462</v>
      </c>
      <c r="AY159">
        <v>6166.32</v>
      </c>
      <c r="AZ159">
        <f t="shared" si="130"/>
        <v>0.79854946523397063</v>
      </c>
      <c r="BA159">
        <v>-1.9353733883053861</v>
      </c>
      <c r="BB159" t="s">
        <v>997</v>
      </c>
      <c r="BC159">
        <v>10265.1</v>
      </c>
      <c r="BD159">
        <v>2299.4738461538459</v>
      </c>
      <c r="BE159">
        <v>3347.31</v>
      </c>
      <c r="BF159">
        <f t="shared" si="131"/>
        <v>0.31303827665981165</v>
      </c>
      <c r="BG159">
        <v>0.5</v>
      </c>
      <c r="BH159">
        <f t="shared" si="132"/>
        <v>336.60648445963335</v>
      </c>
      <c r="BI159">
        <f t="shared" si="133"/>
        <v>7.2608589425367622</v>
      </c>
      <c r="BJ159">
        <f t="shared" si="134"/>
        <v>52.685356903880646</v>
      </c>
      <c r="BK159">
        <f t="shared" si="135"/>
        <v>2.7320425349515162E-2</v>
      </c>
      <c r="BL159">
        <f t="shared" si="136"/>
        <v>0.84217177375265506</v>
      </c>
      <c r="BM159">
        <f t="shared" si="137"/>
        <v>1062.0289300382719</v>
      </c>
      <c r="BN159" t="s">
        <v>431</v>
      </c>
      <c r="BO159">
        <v>0</v>
      </c>
      <c r="BP159">
        <f t="shared" si="138"/>
        <v>1062.0289300382719</v>
      </c>
      <c r="BQ159">
        <f t="shared" si="139"/>
        <v>0.68272166903027443</v>
      </c>
      <c r="BR159">
        <f t="shared" si="140"/>
        <v>0.45851522056483945</v>
      </c>
      <c r="BS159">
        <f t="shared" si="141"/>
        <v>0.5522823760168396</v>
      </c>
      <c r="BT159">
        <f t="shared" si="142"/>
        <v>0.4977603857588454</v>
      </c>
      <c r="BU159">
        <f t="shared" si="143"/>
        <v>0.5724910936685963</v>
      </c>
      <c r="BV159">
        <f t="shared" si="144"/>
        <v>0.21176863129677839</v>
      </c>
      <c r="BW159">
        <f t="shared" si="145"/>
        <v>0.78823136870322164</v>
      </c>
      <c r="DF159">
        <f t="shared" si="146"/>
        <v>400.02343333333329</v>
      </c>
      <c r="DG159">
        <f t="shared" si="147"/>
        <v>336.60648445963335</v>
      </c>
      <c r="DH159">
        <f t="shared" si="148"/>
        <v>0.84146691521230066</v>
      </c>
      <c r="DI159">
        <f t="shared" si="149"/>
        <v>0.19293383042460144</v>
      </c>
      <c r="DJ159">
        <v>1717128422.849999</v>
      </c>
      <c r="DK159">
        <v>415.89299999999992</v>
      </c>
      <c r="DL159">
        <v>425.09776666666659</v>
      </c>
      <c r="DM159">
        <v>17.463776666666671</v>
      </c>
      <c r="DN159">
        <v>16.367043333333331</v>
      </c>
      <c r="DO159">
        <v>415.40499999999992</v>
      </c>
      <c r="DP159">
        <v>17.44777666666667</v>
      </c>
      <c r="DQ159">
        <v>500.27443333333338</v>
      </c>
      <c r="DR159">
        <v>100.6365333333333</v>
      </c>
      <c r="DS159">
        <v>9.9973013333333333E-2</v>
      </c>
      <c r="DT159">
        <v>23.59516</v>
      </c>
      <c r="DU159">
        <v>23.314859999999999</v>
      </c>
      <c r="DV159">
        <v>999.9000000000002</v>
      </c>
      <c r="DW159">
        <v>0</v>
      </c>
      <c r="DX159">
        <v>0</v>
      </c>
      <c r="DY159">
        <v>9999.4166666666661</v>
      </c>
      <c r="DZ159">
        <v>0</v>
      </c>
      <c r="EA159">
        <v>0.27481630000000001</v>
      </c>
      <c r="EB159">
        <v>-9.1855710000000013</v>
      </c>
      <c r="EC159">
        <v>423.30500000000012</v>
      </c>
      <c r="ED159">
        <v>432.17123333333342</v>
      </c>
      <c r="EE159">
        <v>1.097137666666667</v>
      </c>
      <c r="EF159">
        <v>425.09776666666659</v>
      </c>
      <c r="EG159">
        <v>16.367043333333331</v>
      </c>
      <c r="EH159">
        <v>1.757533666666667</v>
      </c>
      <c r="EI159">
        <v>1.647122666666667</v>
      </c>
      <c r="EJ159">
        <v>15.41414</v>
      </c>
      <c r="EK159">
        <v>14.40687</v>
      </c>
      <c r="EL159">
        <v>400.02343333333329</v>
      </c>
      <c r="EM159">
        <v>0.94999316666666656</v>
      </c>
      <c r="EN159">
        <v>5.0006966666666659E-2</v>
      </c>
      <c r="EO159">
        <v>0</v>
      </c>
      <c r="EP159">
        <v>2299.462</v>
      </c>
      <c r="EQ159">
        <v>8.8681199999999993</v>
      </c>
      <c r="ER159">
        <v>5021.8746666666657</v>
      </c>
      <c r="ES159">
        <v>3375.596</v>
      </c>
      <c r="ET159">
        <v>35.914266666666663</v>
      </c>
      <c r="EU159">
        <v>38.061999999999991</v>
      </c>
      <c r="EV159">
        <v>37.061999999999991</v>
      </c>
      <c r="EW159">
        <v>38.186999999999991</v>
      </c>
      <c r="EX159">
        <v>38.472699999999989</v>
      </c>
      <c r="EY159">
        <v>371.59500000000003</v>
      </c>
      <c r="EZ159">
        <v>19.559999999999992</v>
      </c>
      <c r="FA159">
        <v>0</v>
      </c>
      <c r="FB159">
        <v>299.59999990463263</v>
      </c>
      <c r="FC159">
        <v>0</v>
      </c>
      <c r="FD159">
        <v>2299.4738461538459</v>
      </c>
      <c r="FE159">
        <v>3.5774358928478338</v>
      </c>
      <c r="FF159">
        <v>8.1770940294924994</v>
      </c>
      <c r="FG159">
        <v>5021.7792307692307</v>
      </c>
      <c r="FH159">
        <v>15</v>
      </c>
      <c r="FI159">
        <v>1717128453.0999999</v>
      </c>
      <c r="FJ159" t="s">
        <v>998</v>
      </c>
      <c r="FK159">
        <v>1717128447.5999999</v>
      </c>
      <c r="FL159">
        <v>1717128453.0999999</v>
      </c>
      <c r="FM159">
        <v>144</v>
      </c>
      <c r="FN159">
        <v>-1.9E-2</v>
      </c>
      <c r="FO159">
        <v>0</v>
      </c>
      <c r="FP159">
        <v>0.48799999999999999</v>
      </c>
      <c r="FQ159">
        <v>1.6E-2</v>
      </c>
      <c r="FR159">
        <v>425</v>
      </c>
      <c r="FS159">
        <v>16</v>
      </c>
      <c r="FT159">
        <v>0.2</v>
      </c>
      <c r="FU159">
        <v>0.11</v>
      </c>
      <c r="FV159">
        <v>-9.1778937500000008</v>
      </c>
      <c r="FW159">
        <v>-8.5935196998128877E-2</v>
      </c>
      <c r="FX159">
        <v>2.000477376621632E-2</v>
      </c>
      <c r="FY159">
        <v>1</v>
      </c>
      <c r="FZ159">
        <v>415.91044351120729</v>
      </c>
      <c r="GA159">
        <v>0.2037579455170678</v>
      </c>
      <c r="GB159">
        <v>1.7136704195566631E-2</v>
      </c>
      <c r="GC159">
        <v>1</v>
      </c>
      <c r="GD159">
        <v>1.0973515</v>
      </c>
      <c r="GE159">
        <v>-3.5930206378993082E-3</v>
      </c>
      <c r="GF159">
        <v>9.7422161236550785E-4</v>
      </c>
      <c r="GG159">
        <v>1</v>
      </c>
      <c r="GH159">
        <v>3</v>
      </c>
      <c r="GI159">
        <v>3</v>
      </c>
      <c r="GJ159" t="s">
        <v>433</v>
      </c>
      <c r="GK159">
        <v>2.9917199999999999</v>
      </c>
      <c r="GL159">
        <v>2.7465199999999999</v>
      </c>
      <c r="GM159">
        <v>9.2880099999999993E-2</v>
      </c>
      <c r="GN159">
        <v>9.4451900000000005E-2</v>
      </c>
      <c r="GO159">
        <v>9.3641500000000003E-2</v>
      </c>
      <c r="GP159">
        <v>8.9135099999999995E-2</v>
      </c>
      <c r="GQ159">
        <v>27099.4</v>
      </c>
      <c r="GR159">
        <v>24322</v>
      </c>
      <c r="GS159">
        <v>30105.9</v>
      </c>
      <c r="GT159">
        <v>27622.5</v>
      </c>
      <c r="GU159">
        <v>35931.300000000003</v>
      </c>
      <c r="GV159">
        <v>35111.1</v>
      </c>
      <c r="GW159">
        <v>42734.400000000001</v>
      </c>
      <c r="GX159">
        <v>41411.199999999997</v>
      </c>
      <c r="GY159">
        <v>1.7787999999999999</v>
      </c>
      <c r="GZ159">
        <v>1.92822</v>
      </c>
      <c r="HA159">
        <v>5.8256099999999998E-2</v>
      </c>
      <c r="HB159">
        <v>0</v>
      </c>
      <c r="HC159">
        <v>22.348199999999999</v>
      </c>
      <c r="HD159">
        <v>999.9</v>
      </c>
      <c r="HE159">
        <v>55</v>
      </c>
      <c r="HF159">
        <v>27.1</v>
      </c>
      <c r="HG159">
        <v>19.677099999999999</v>
      </c>
      <c r="HH159">
        <v>61.1586</v>
      </c>
      <c r="HI159">
        <v>11.6707</v>
      </c>
      <c r="HJ159">
        <v>1</v>
      </c>
      <c r="HK159">
        <v>-4.7286599999999998E-2</v>
      </c>
      <c r="HL159">
        <v>0.63881299999999996</v>
      </c>
      <c r="HM159">
        <v>20.3552</v>
      </c>
      <c r="HN159">
        <v>5.2231300000000003</v>
      </c>
      <c r="HO159">
        <v>12.009499999999999</v>
      </c>
      <c r="HP159">
        <v>4.9743500000000003</v>
      </c>
      <c r="HQ159">
        <v>3.2919800000000001</v>
      </c>
      <c r="HR159">
        <v>9999</v>
      </c>
      <c r="HS159">
        <v>9999</v>
      </c>
      <c r="HT159">
        <v>9999</v>
      </c>
      <c r="HU159">
        <v>999.9</v>
      </c>
      <c r="HV159">
        <v>1.8678300000000001</v>
      </c>
      <c r="HW159">
        <v>1.8591299999999999</v>
      </c>
      <c r="HX159">
        <v>1.8583700000000001</v>
      </c>
      <c r="HY159">
        <v>1.8605</v>
      </c>
      <c r="HZ159">
        <v>1.8647899999999999</v>
      </c>
      <c r="IA159">
        <v>1.86432</v>
      </c>
      <c r="IB159">
        <v>1.8666</v>
      </c>
      <c r="IC159">
        <v>1.86355</v>
      </c>
      <c r="ID159">
        <v>5</v>
      </c>
      <c r="IE159">
        <v>0</v>
      </c>
      <c r="IF159">
        <v>0</v>
      </c>
      <c r="IG159">
        <v>0</v>
      </c>
      <c r="IH159" t="s">
        <v>434</v>
      </c>
      <c r="II159" t="s">
        <v>435</v>
      </c>
      <c r="IJ159" t="s">
        <v>436</v>
      </c>
      <c r="IK159" t="s">
        <v>436</v>
      </c>
      <c r="IL159" t="s">
        <v>436</v>
      </c>
      <c r="IM159" t="s">
        <v>436</v>
      </c>
      <c r="IN159">
        <v>0</v>
      </c>
      <c r="IO159">
        <v>100</v>
      </c>
      <c r="IP159">
        <v>100</v>
      </c>
      <c r="IQ159">
        <v>0.48799999999999999</v>
      </c>
      <c r="IR159">
        <v>1.6E-2</v>
      </c>
      <c r="IS159">
        <v>0.50723809523822183</v>
      </c>
      <c r="IT159">
        <v>0</v>
      </c>
      <c r="IU159">
        <v>0</v>
      </c>
      <c r="IV159">
        <v>0</v>
      </c>
      <c r="IW159">
        <v>1.640476190477003E-2</v>
      </c>
      <c r="IX159">
        <v>0</v>
      </c>
      <c r="IY159">
        <v>0</v>
      </c>
      <c r="IZ159">
        <v>0</v>
      </c>
      <c r="JA159">
        <v>-1</v>
      </c>
      <c r="JB159">
        <v>-1</v>
      </c>
      <c r="JC159">
        <v>-1</v>
      </c>
      <c r="JD159">
        <v>-1</v>
      </c>
      <c r="JE159">
        <v>4.5</v>
      </c>
      <c r="JF159">
        <v>4.5999999999999996</v>
      </c>
      <c r="JG159">
        <v>0.153809</v>
      </c>
      <c r="JH159">
        <v>4.99756</v>
      </c>
      <c r="JI159">
        <v>1.4477500000000001</v>
      </c>
      <c r="JJ159">
        <v>2.3144499999999999</v>
      </c>
      <c r="JK159">
        <v>1.3952599999999999</v>
      </c>
      <c r="JL159">
        <v>2.4316399999999998</v>
      </c>
      <c r="JM159">
        <v>32.310699999999997</v>
      </c>
      <c r="JN159">
        <v>24.253900000000002</v>
      </c>
      <c r="JO159">
        <v>2</v>
      </c>
      <c r="JP159">
        <v>363.29599999999999</v>
      </c>
      <c r="JQ159">
        <v>501.59699999999998</v>
      </c>
      <c r="JR159">
        <v>22.0001</v>
      </c>
      <c r="JS159">
        <v>26.392800000000001</v>
      </c>
      <c r="JT159">
        <v>30.0001</v>
      </c>
      <c r="JU159">
        <v>26.633500000000002</v>
      </c>
      <c r="JV159">
        <v>26.663399999999999</v>
      </c>
      <c r="JW159">
        <v>-1</v>
      </c>
      <c r="JX159">
        <v>22.301200000000001</v>
      </c>
      <c r="JY159">
        <v>70.629900000000006</v>
      </c>
      <c r="JZ159">
        <v>22</v>
      </c>
      <c r="KA159">
        <v>400</v>
      </c>
      <c r="KB159">
        <v>16.3704</v>
      </c>
      <c r="KC159">
        <v>100.97799999999999</v>
      </c>
      <c r="KD159">
        <v>100.613</v>
      </c>
    </row>
    <row r="160" spans="1:290" x14ac:dyDescent="0.35">
      <c r="A160">
        <v>142</v>
      </c>
      <c r="B160">
        <v>1717128730.5999999</v>
      </c>
      <c r="C160">
        <v>45900.599999904633</v>
      </c>
      <c r="D160" t="s">
        <v>999</v>
      </c>
      <c r="E160" t="s">
        <v>1000</v>
      </c>
      <c r="F160">
        <v>15</v>
      </c>
      <c r="G160">
        <v>1717128722.849999</v>
      </c>
      <c r="H160">
        <f t="shared" si="100"/>
        <v>9.3817863854799683E-4</v>
      </c>
      <c r="I160">
        <f t="shared" si="101"/>
        <v>0.93817863854799688</v>
      </c>
      <c r="J160">
        <f t="shared" si="102"/>
        <v>7.2531439538497082</v>
      </c>
      <c r="K160">
        <f t="shared" si="103"/>
        <v>416.3133666666667</v>
      </c>
      <c r="L160">
        <f t="shared" si="104"/>
        <v>259.10870561447069</v>
      </c>
      <c r="M160">
        <f t="shared" si="105"/>
        <v>26.100956884718169</v>
      </c>
      <c r="N160">
        <f t="shared" si="106"/>
        <v>41.936750863424791</v>
      </c>
      <c r="O160">
        <f t="shared" si="107"/>
        <v>7.8017318039201394E-2</v>
      </c>
      <c r="P160">
        <f t="shared" si="108"/>
        <v>2.9403319848470355</v>
      </c>
      <c r="Q160">
        <f t="shared" si="109"/>
        <v>7.6885285527579589E-2</v>
      </c>
      <c r="R160">
        <f t="shared" si="110"/>
        <v>4.8153643685191191E-2</v>
      </c>
      <c r="S160">
        <f t="shared" si="111"/>
        <v>77.172545819122931</v>
      </c>
      <c r="T160">
        <f t="shared" si="112"/>
        <v>23.751607391387335</v>
      </c>
      <c r="U160">
        <f t="shared" si="113"/>
        <v>23.751607391387335</v>
      </c>
      <c r="V160">
        <f t="shared" si="114"/>
        <v>2.9505771029485452</v>
      </c>
      <c r="W160">
        <f t="shared" si="115"/>
        <v>60.071084013870582</v>
      </c>
      <c r="X160">
        <f t="shared" si="116"/>
        <v>1.7500729824865529</v>
      </c>
      <c r="Y160">
        <f t="shared" si="117"/>
        <v>2.9133367762806746</v>
      </c>
      <c r="Z160">
        <f t="shared" si="118"/>
        <v>1.2005041204619924</v>
      </c>
      <c r="AA160">
        <f t="shared" si="119"/>
        <v>-41.373677959966663</v>
      </c>
      <c r="AB160">
        <f t="shared" si="120"/>
        <v>-33.429167529081631</v>
      </c>
      <c r="AC160">
        <f t="shared" si="121"/>
        <v>-2.3722293367840912</v>
      </c>
      <c r="AD160">
        <f t="shared" si="122"/>
        <v>-2.5290067094516644E-3</v>
      </c>
      <c r="AE160">
        <f t="shared" si="123"/>
        <v>7.2239367140138864</v>
      </c>
      <c r="AF160">
        <f t="shared" si="124"/>
        <v>0.93797718333985403</v>
      </c>
      <c r="AG160">
        <f t="shared" si="125"/>
        <v>7.2531439538497082</v>
      </c>
      <c r="AH160">
        <v>432.49866181984612</v>
      </c>
      <c r="AI160">
        <v>423.6558</v>
      </c>
      <c r="AJ160">
        <v>8.0559205470885653E-6</v>
      </c>
      <c r="AK160">
        <v>67.055982647917659</v>
      </c>
      <c r="AL160">
        <f t="shared" si="126"/>
        <v>0.93817863854799688</v>
      </c>
      <c r="AM160">
        <v>16.266842728687081</v>
      </c>
      <c r="AN160">
        <v>17.372524848484851</v>
      </c>
      <c r="AO160">
        <v>-5.834248319058638E-6</v>
      </c>
      <c r="AP160">
        <v>78.171193794283766</v>
      </c>
      <c r="AQ160">
        <v>117</v>
      </c>
      <c r="AR160">
        <v>23</v>
      </c>
      <c r="AS160">
        <f t="shared" si="127"/>
        <v>1</v>
      </c>
      <c r="AT160">
        <f t="shared" si="128"/>
        <v>0</v>
      </c>
      <c r="AU160">
        <f t="shared" si="129"/>
        <v>53823.881796457092</v>
      </c>
      <c r="AV160" t="s">
        <v>476</v>
      </c>
      <c r="AW160">
        <v>10253.9</v>
      </c>
      <c r="AX160">
        <v>1242.208461538462</v>
      </c>
      <c r="AY160">
        <v>6166.32</v>
      </c>
      <c r="AZ160">
        <f t="shared" si="130"/>
        <v>0.79854946523397063</v>
      </c>
      <c r="BA160">
        <v>-1.9353733883053861</v>
      </c>
      <c r="BB160" t="s">
        <v>1001</v>
      </c>
      <c r="BC160">
        <v>10266.1</v>
      </c>
      <c r="BD160">
        <v>2300.0264000000002</v>
      </c>
      <c r="BE160">
        <v>3339.48</v>
      </c>
      <c r="BF160">
        <f t="shared" si="131"/>
        <v>0.31126211266424708</v>
      </c>
      <c r="BG160">
        <v>0.5</v>
      </c>
      <c r="BH160">
        <f t="shared" si="132"/>
        <v>336.58446007622814</v>
      </c>
      <c r="BI160">
        <f t="shared" si="133"/>
        <v>7.2531439538497082</v>
      </c>
      <c r="BJ160">
        <f t="shared" si="134"/>
        <v>52.382995066640852</v>
      </c>
      <c r="BK160">
        <f t="shared" si="135"/>
        <v>2.7299291654980507E-2</v>
      </c>
      <c r="BL160">
        <f t="shared" si="136"/>
        <v>0.84649107046606054</v>
      </c>
      <c r="BM160">
        <f t="shared" si="137"/>
        <v>1061.2394580654407</v>
      </c>
      <c r="BN160" t="s">
        <v>431</v>
      </c>
      <c r="BO160">
        <v>0</v>
      </c>
      <c r="BP160">
        <f t="shared" si="138"/>
        <v>1061.2394580654407</v>
      </c>
      <c r="BQ160">
        <f t="shared" si="139"/>
        <v>0.68221415966993648</v>
      </c>
      <c r="BR160">
        <f t="shared" si="140"/>
        <v>0.45625278844232647</v>
      </c>
      <c r="BS160">
        <f t="shared" si="141"/>
        <v>0.55373073485903812</v>
      </c>
      <c r="BT160">
        <f t="shared" si="142"/>
        <v>0.49562185007407061</v>
      </c>
      <c r="BU160">
        <f t="shared" si="143"/>
        <v>0.57408122824187735</v>
      </c>
      <c r="BV160">
        <f t="shared" si="144"/>
        <v>0.21051648013578481</v>
      </c>
      <c r="BW160">
        <f t="shared" si="145"/>
        <v>0.78948351986421517</v>
      </c>
      <c r="DF160">
        <f t="shared" si="146"/>
        <v>399.99756666666673</v>
      </c>
      <c r="DG160">
        <f t="shared" si="147"/>
        <v>336.58446007622814</v>
      </c>
      <c r="DH160">
        <f t="shared" si="148"/>
        <v>0.84146626911037392</v>
      </c>
      <c r="DI160">
        <f t="shared" si="149"/>
        <v>0.19293253822074816</v>
      </c>
      <c r="DJ160">
        <v>1717128722.849999</v>
      </c>
      <c r="DK160">
        <v>416.3133666666667</v>
      </c>
      <c r="DL160">
        <v>425.44563333333332</v>
      </c>
      <c r="DM160">
        <v>17.373276666666669</v>
      </c>
      <c r="DN160">
        <v>16.267869999999998</v>
      </c>
      <c r="DO160">
        <v>415.8083666666667</v>
      </c>
      <c r="DP160">
        <v>17.35927666666667</v>
      </c>
      <c r="DQ160">
        <v>500.27640000000002</v>
      </c>
      <c r="DR160">
        <v>100.63363333333329</v>
      </c>
      <c r="DS160">
        <v>9.998278666666667E-2</v>
      </c>
      <c r="DT160">
        <v>23.540723333333329</v>
      </c>
      <c r="DU160">
        <v>23.284109999999998</v>
      </c>
      <c r="DV160">
        <v>999.9000000000002</v>
      </c>
      <c r="DW160">
        <v>0</v>
      </c>
      <c r="DX160">
        <v>0</v>
      </c>
      <c r="DY160">
        <v>9998.2413333333352</v>
      </c>
      <c r="DZ160">
        <v>0</v>
      </c>
      <c r="EA160">
        <v>0.27698600000000012</v>
      </c>
      <c r="EB160">
        <v>-9.1496846666666656</v>
      </c>
      <c r="EC160">
        <v>423.65729999999991</v>
      </c>
      <c r="ED160">
        <v>432.48129999999998</v>
      </c>
      <c r="EE160">
        <v>1.1077433333333331</v>
      </c>
      <c r="EF160">
        <v>425.44563333333332</v>
      </c>
      <c r="EG160">
        <v>16.267869999999998</v>
      </c>
      <c r="EH160">
        <v>1.7485710000000001</v>
      </c>
      <c r="EI160">
        <v>1.6370953333333329</v>
      </c>
      <c r="EJ160">
        <v>15.334483333333329</v>
      </c>
      <c r="EK160">
        <v>14.31248666666667</v>
      </c>
      <c r="EL160">
        <v>399.99756666666673</v>
      </c>
      <c r="EM160">
        <v>0.95001049999999965</v>
      </c>
      <c r="EN160">
        <v>4.9989676666666642E-2</v>
      </c>
      <c r="EO160">
        <v>0</v>
      </c>
      <c r="EP160">
        <v>2300.038333333333</v>
      </c>
      <c r="EQ160">
        <v>8.8681199999999993</v>
      </c>
      <c r="ER160">
        <v>5019.4213333333328</v>
      </c>
      <c r="ES160">
        <v>3375.3933333333339</v>
      </c>
      <c r="ET160">
        <v>35.59343333333333</v>
      </c>
      <c r="EU160">
        <v>38.347633333333327</v>
      </c>
      <c r="EV160">
        <v>36.812333333333328</v>
      </c>
      <c r="EW160">
        <v>38.65186666666667</v>
      </c>
      <c r="EX160">
        <v>38.726833333333317</v>
      </c>
      <c r="EY160">
        <v>371.5766666666666</v>
      </c>
      <c r="EZ160">
        <v>19.55</v>
      </c>
      <c r="FA160">
        <v>0</v>
      </c>
      <c r="FB160">
        <v>299.40000009536737</v>
      </c>
      <c r="FC160">
        <v>0</v>
      </c>
      <c r="FD160">
        <v>2300.0264000000002</v>
      </c>
      <c r="FE160">
        <v>-2.209230764445488</v>
      </c>
      <c r="FF160">
        <v>8.3430769228706314</v>
      </c>
      <c r="FG160">
        <v>5019.3836000000001</v>
      </c>
      <c r="FH160">
        <v>15</v>
      </c>
      <c r="FI160">
        <v>1717128749.5999999</v>
      </c>
      <c r="FJ160" t="s">
        <v>1002</v>
      </c>
      <c r="FK160">
        <v>1717128747.5999999</v>
      </c>
      <c r="FL160">
        <v>1717128749.5999999</v>
      </c>
      <c r="FM160">
        <v>145</v>
      </c>
      <c r="FN160">
        <v>1.7999999999999999E-2</v>
      </c>
      <c r="FO160">
        <v>-2E-3</v>
      </c>
      <c r="FP160">
        <v>0.505</v>
      </c>
      <c r="FQ160">
        <v>1.4E-2</v>
      </c>
      <c r="FR160">
        <v>426</v>
      </c>
      <c r="FS160">
        <v>16</v>
      </c>
      <c r="FT160">
        <v>0.14000000000000001</v>
      </c>
      <c r="FU160">
        <v>0.08</v>
      </c>
      <c r="FV160">
        <v>-9.1529297499999984</v>
      </c>
      <c r="FW160">
        <v>2.2001988742973721E-2</v>
      </c>
      <c r="FX160">
        <v>2.4207145792874901E-2</v>
      </c>
      <c r="FY160">
        <v>1</v>
      </c>
      <c r="FZ160">
        <v>416.2974758075265</v>
      </c>
      <c r="GA160">
        <v>-0.1020484923078859</v>
      </c>
      <c r="GB160">
        <v>1.4792917828434801E-2</v>
      </c>
      <c r="GC160">
        <v>1</v>
      </c>
      <c r="GD160">
        <v>1.109694</v>
      </c>
      <c r="GE160">
        <v>-3.0860712945594591E-2</v>
      </c>
      <c r="GF160">
        <v>3.1265210698154509E-3</v>
      </c>
      <c r="GG160">
        <v>1</v>
      </c>
      <c r="GH160">
        <v>3</v>
      </c>
      <c r="GI160">
        <v>3</v>
      </c>
      <c r="GJ160" t="s">
        <v>433</v>
      </c>
      <c r="GK160">
        <v>2.9917500000000001</v>
      </c>
      <c r="GL160">
        <v>2.7465899999999999</v>
      </c>
      <c r="GM160">
        <v>9.29426E-2</v>
      </c>
      <c r="GN160">
        <v>9.4505000000000006E-2</v>
      </c>
      <c r="GO160">
        <v>9.3285900000000005E-2</v>
      </c>
      <c r="GP160">
        <v>8.87434E-2</v>
      </c>
      <c r="GQ160">
        <v>27097.8</v>
      </c>
      <c r="GR160">
        <v>24321.8</v>
      </c>
      <c r="GS160">
        <v>30106.2</v>
      </c>
      <c r="GT160">
        <v>27623.9</v>
      </c>
      <c r="GU160">
        <v>35945.4</v>
      </c>
      <c r="GV160">
        <v>35127.9</v>
      </c>
      <c r="GW160">
        <v>42734.3</v>
      </c>
      <c r="GX160">
        <v>41413.1</v>
      </c>
      <c r="GY160">
        <v>1.7781</v>
      </c>
      <c r="GZ160">
        <v>1.92805</v>
      </c>
      <c r="HA160">
        <v>5.7674900000000001E-2</v>
      </c>
      <c r="HB160">
        <v>0</v>
      </c>
      <c r="HC160">
        <v>22.340599999999998</v>
      </c>
      <c r="HD160">
        <v>999.9</v>
      </c>
      <c r="HE160">
        <v>55</v>
      </c>
      <c r="HF160">
        <v>27.1</v>
      </c>
      <c r="HG160">
        <v>19.6751</v>
      </c>
      <c r="HH160">
        <v>60.858699999999999</v>
      </c>
      <c r="HI160">
        <v>11.005599999999999</v>
      </c>
      <c r="HJ160">
        <v>1</v>
      </c>
      <c r="HK160">
        <v>-4.7779500000000003E-2</v>
      </c>
      <c r="HL160">
        <v>0.623448</v>
      </c>
      <c r="HM160">
        <v>20.357500000000002</v>
      </c>
      <c r="HN160">
        <v>5.2228300000000001</v>
      </c>
      <c r="HO160">
        <v>12.0099</v>
      </c>
      <c r="HP160">
        <v>4.9737499999999999</v>
      </c>
      <c r="HQ160">
        <v>3.2919800000000001</v>
      </c>
      <c r="HR160">
        <v>9999</v>
      </c>
      <c r="HS160">
        <v>9999</v>
      </c>
      <c r="HT160">
        <v>9999</v>
      </c>
      <c r="HU160">
        <v>999.9</v>
      </c>
      <c r="HV160">
        <v>1.8678300000000001</v>
      </c>
      <c r="HW160">
        <v>1.8591299999999999</v>
      </c>
      <c r="HX160">
        <v>1.8583700000000001</v>
      </c>
      <c r="HY160">
        <v>1.8605</v>
      </c>
      <c r="HZ160">
        <v>1.8647800000000001</v>
      </c>
      <c r="IA160">
        <v>1.86432</v>
      </c>
      <c r="IB160">
        <v>1.8665400000000001</v>
      </c>
      <c r="IC160">
        <v>1.86354</v>
      </c>
      <c r="ID160">
        <v>5</v>
      </c>
      <c r="IE160">
        <v>0</v>
      </c>
      <c r="IF160">
        <v>0</v>
      </c>
      <c r="IG160">
        <v>0</v>
      </c>
      <c r="IH160" t="s">
        <v>434</v>
      </c>
      <c r="II160" t="s">
        <v>435</v>
      </c>
      <c r="IJ160" t="s">
        <v>436</v>
      </c>
      <c r="IK160" t="s">
        <v>436</v>
      </c>
      <c r="IL160" t="s">
        <v>436</v>
      </c>
      <c r="IM160" t="s">
        <v>436</v>
      </c>
      <c r="IN160">
        <v>0</v>
      </c>
      <c r="IO160">
        <v>100</v>
      </c>
      <c r="IP160">
        <v>100</v>
      </c>
      <c r="IQ160">
        <v>0.505</v>
      </c>
      <c r="IR160">
        <v>1.4E-2</v>
      </c>
      <c r="IS160">
        <v>0.48769999999990432</v>
      </c>
      <c r="IT160">
        <v>0</v>
      </c>
      <c r="IU160">
        <v>0</v>
      </c>
      <c r="IV160">
        <v>0</v>
      </c>
      <c r="IW160">
        <v>1.6338095238090489E-2</v>
      </c>
      <c r="IX160">
        <v>0</v>
      </c>
      <c r="IY160">
        <v>0</v>
      </c>
      <c r="IZ160">
        <v>0</v>
      </c>
      <c r="JA160">
        <v>-1</v>
      </c>
      <c r="JB160">
        <v>-1</v>
      </c>
      <c r="JC160">
        <v>-1</v>
      </c>
      <c r="JD160">
        <v>-1</v>
      </c>
      <c r="JE160">
        <v>4.7</v>
      </c>
      <c r="JF160">
        <v>4.5999999999999996</v>
      </c>
      <c r="JG160">
        <v>0.153809</v>
      </c>
      <c r="JH160">
        <v>4.99756</v>
      </c>
      <c r="JI160">
        <v>1.4489700000000001</v>
      </c>
      <c r="JJ160">
        <v>2.3144499999999999</v>
      </c>
      <c r="JK160">
        <v>1.3964799999999999</v>
      </c>
      <c r="JL160">
        <v>2.3571800000000001</v>
      </c>
      <c r="JM160">
        <v>32.332799999999999</v>
      </c>
      <c r="JN160">
        <v>24.253900000000002</v>
      </c>
      <c r="JO160">
        <v>2</v>
      </c>
      <c r="JP160">
        <v>362.94600000000003</v>
      </c>
      <c r="JQ160">
        <v>501.43900000000002</v>
      </c>
      <c r="JR160">
        <v>22</v>
      </c>
      <c r="JS160">
        <v>26.3886</v>
      </c>
      <c r="JT160">
        <v>30</v>
      </c>
      <c r="JU160">
        <v>26.6312</v>
      </c>
      <c r="JV160">
        <v>26.658999999999999</v>
      </c>
      <c r="JW160">
        <v>-1</v>
      </c>
      <c r="JX160">
        <v>22.8445</v>
      </c>
      <c r="JY160">
        <v>70.621099999999998</v>
      </c>
      <c r="JZ160">
        <v>22</v>
      </c>
      <c r="KA160">
        <v>400</v>
      </c>
      <c r="KB160">
        <v>16.248100000000001</v>
      </c>
      <c r="KC160">
        <v>100.97799999999999</v>
      </c>
      <c r="KD160">
        <v>100.61799999999999</v>
      </c>
    </row>
    <row r="161" spans="1:290" x14ac:dyDescent="0.35">
      <c r="A161">
        <v>143</v>
      </c>
      <c r="B161">
        <v>1717129030.5999999</v>
      </c>
      <c r="C161">
        <v>46200.599999904633</v>
      </c>
      <c r="D161" t="s">
        <v>1003</v>
      </c>
      <c r="E161" t="s">
        <v>1004</v>
      </c>
      <c r="F161">
        <v>15</v>
      </c>
      <c r="G161">
        <v>1717129022.599999</v>
      </c>
      <c r="H161">
        <f t="shared" si="100"/>
        <v>9.2807143719166789E-4</v>
      </c>
      <c r="I161">
        <f t="shared" si="101"/>
        <v>0.92807143719166785</v>
      </c>
      <c r="J161">
        <f t="shared" si="102"/>
        <v>7.1816054532264637</v>
      </c>
      <c r="K161">
        <f t="shared" si="103"/>
        <v>416.20051612903239</v>
      </c>
      <c r="L161">
        <f t="shared" si="104"/>
        <v>257.53693676884637</v>
      </c>
      <c r="M161">
        <f t="shared" si="105"/>
        <v>25.940652512286452</v>
      </c>
      <c r="N161">
        <f t="shared" si="106"/>
        <v>41.922192209764333</v>
      </c>
      <c r="O161">
        <f t="shared" si="107"/>
        <v>7.6508203149891471E-2</v>
      </c>
      <c r="P161">
        <f t="shared" si="108"/>
        <v>2.9402792951229797</v>
      </c>
      <c r="Q161">
        <f t="shared" si="109"/>
        <v>7.5419192822998041E-2</v>
      </c>
      <c r="R161">
        <f t="shared" si="110"/>
        <v>4.7233547399772174E-2</v>
      </c>
      <c r="S161">
        <f t="shared" si="111"/>
        <v>77.173937005787494</v>
      </c>
      <c r="T161">
        <f t="shared" si="112"/>
        <v>23.837070961882002</v>
      </c>
      <c r="U161">
        <f t="shared" si="113"/>
        <v>23.837070961882002</v>
      </c>
      <c r="V161">
        <f t="shared" si="114"/>
        <v>2.9657873647346968</v>
      </c>
      <c r="W161">
        <f t="shared" si="115"/>
        <v>59.95224880687622</v>
      </c>
      <c r="X161">
        <f t="shared" si="116"/>
        <v>1.7553514485454031</v>
      </c>
      <c r="Y161">
        <f t="shared" si="117"/>
        <v>2.9279159388998153</v>
      </c>
      <c r="Z161">
        <f t="shared" si="118"/>
        <v>1.2104359161892937</v>
      </c>
      <c r="AA161">
        <f t="shared" si="119"/>
        <v>-40.927950380152552</v>
      </c>
      <c r="AB161">
        <f t="shared" si="120"/>
        <v>-33.84477112625212</v>
      </c>
      <c r="AC161">
        <f t="shared" si="121"/>
        <v>-2.4038093364704589</v>
      </c>
      <c r="AD161">
        <f t="shared" si="122"/>
        <v>-2.5938370876374961E-3</v>
      </c>
      <c r="AE161">
        <f t="shared" si="123"/>
        <v>7.1902057898172611</v>
      </c>
      <c r="AF161">
        <f t="shared" si="124"/>
        <v>0.92740908069827455</v>
      </c>
      <c r="AG161">
        <f t="shared" si="125"/>
        <v>7.1816054532264637</v>
      </c>
      <c r="AH161">
        <v>432.33857283927279</v>
      </c>
      <c r="AI161">
        <v>423.5824424242424</v>
      </c>
      <c r="AJ161">
        <v>-1.254847052335429E-5</v>
      </c>
      <c r="AK161">
        <v>67.05520306699951</v>
      </c>
      <c r="AL161">
        <f t="shared" si="126"/>
        <v>0.92807143719166785</v>
      </c>
      <c r="AM161">
        <v>16.334232292041371</v>
      </c>
      <c r="AN161">
        <v>17.42789333333333</v>
      </c>
      <c r="AO161">
        <v>1.89291098454294E-6</v>
      </c>
      <c r="AP161">
        <v>78.167146491655473</v>
      </c>
      <c r="AQ161">
        <v>117</v>
      </c>
      <c r="AR161">
        <v>23</v>
      </c>
      <c r="AS161">
        <f t="shared" si="127"/>
        <v>1</v>
      </c>
      <c r="AT161">
        <f t="shared" si="128"/>
        <v>0</v>
      </c>
      <c r="AU161">
        <f t="shared" si="129"/>
        <v>53807.135158520512</v>
      </c>
      <c r="AV161" t="s">
        <v>476</v>
      </c>
      <c r="AW161">
        <v>10253.9</v>
      </c>
      <c r="AX161">
        <v>1242.208461538462</v>
      </c>
      <c r="AY161">
        <v>6166.32</v>
      </c>
      <c r="AZ161">
        <f t="shared" si="130"/>
        <v>0.79854946523397063</v>
      </c>
      <c r="BA161">
        <v>-1.9353733883053861</v>
      </c>
      <c r="BB161" t="s">
        <v>1005</v>
      </c>
      <c r="BC161">
        <v>10259.9</v>
      </c>
      <c r="BD161">
        <v>2294.3980000000001</v>
      </c>
      <c r="BE161">
        <v>3323.22</v>
      </c>
      <c r="BF161">
        <f t="shared" si="131"/>
        <v>0.30958588357075356</v>
      </c>
      <c r="BG161">
        <v>0.5</v>
      </c>
      <c r="BH161">
        <f t="shared" si="132"/>
        <v>336.58831430934532</v>
      </c>
      <c r="BI161">
        <f t="shared" si="133"/>
        <v>7.1816054532264637</v>
      </c>
      <c r="BJ161">
        <f t="shared" si="134"/>
        <v>52.101495342524593</v>
      </c>
      <c r="BK161">
        <f t="shared" si="135"/>
        <v>2.7086438993698357E-2</v>
      </c>
      <c r="BL161">
        <f t="shared" si="136"/>
        <v>0.85552566486720716</v>
      </c>
      <c r="BM161">
        <f t="shared" si="137"/>
        <v>1059.59192313975</v>
      </c>
      <c r="BN161" t="s">
        <v>431</v>
      </c>
      <c r="BO161">
        <v>0</v>
      </c>
      <c r="BP161">
        <f t="shared" si="138"/>
        <v>1059.59192313975</v>
      </c>
      <c r="BQ161">
        <f t="shared" si="139"/>
        <v>0.68115504747210531</v>
      </c>
      <c r="BR161">
        <f t="shared" si="140"/>
        <v>0.45450134256464086</v>
      </c>
      <c r="BS161">
        <f t="shared" si="141"/>
        <v>0.55673612481595303</v>
      </c>
      <c r="BT161">
        <f t="shared" si="142"/>
        <v>0.49438553366243854</v>
      </c>
      <c r="BU161">
        <f t="shared" si="143"/>
        <v>0.5773833467810281</v>
      </c>
      <c r="BV161">
        <f t="shared" si="144"/>
        <v>0.20989643106281738</v>
      </c>
      <c r="BW161">
        <f t="shared" si="145"/>
        <v>0.79010356893718259</v>
      </c>
      <c r="DF161">
        <f t="shared" si="146"/>
        <v>400.00180645161288</v>
      </c>
      <c r="DG161">
        <f t="shared" si="147"/>
        <v>336.58831430934532</v>
      </c>
      <c r="DH161">
        <f t="shared" si="148"/>
        <v>0.84146698559987998</v>
      </c>
      <c r="DI161">
        <f t="shared" si="149"/>
        <v>0.19293397119976011</v>
      </c>
      <c r="DJ161">
        <v>1717129022.599999</v>
      </c>
      <c r="DK161">
        <v>416.20051612903239</v>
      </c>
      <c r="DL161">
        <v>425.28693548387088</v>
      </c>
      <c r="DM161">
        <v>17.427003225806459</v>
      </c>
      <c r="DN161">
        <v>16.334109677419359</v>
      </c>
      <c r="DO161">
        <v>415.71251612903239</v>
      </c>
      <c r="DP161">
        <v>17.41300322580646</v>
      </c>
      <c r="DQ161">
        <v>500.27587096774192</v>
      </c>
      <c r="DR161">
        <v>100.625935483871</v>
      </c>
      <c r="DS161">
        <v>0.1000141129032258</v>
      </c>
      <c r="DT161">
        <v>23.623561290322581</v>
      </c>
      <c r="DU161">
        <v>23.336712903225809</v>
      </c>
      <c r="DV161">
        <v>999.90000000000032</v>
      </c>
      <c r="DW161">
        <v>0</v>
      </c>
      <c r="DX161">
        <v>0</v>
      </c>
      <c r="DY161">
        <v>9998.7064516129049</v>
      </c>
      <c r="DZ161">
        <v>0</v>
      </c>
      <c r="EA161">
        <v>0.27698600000000012</v>
      </c>
      <c r="EB161">
        <v>-9.0689158064516135</v>
      </c>
      <c r="EC161">
        <v>423.60012903225811</v>
      </c>
      <c r="ED161">
        <v>432.34903225806443</v>
      </c>
      <c r="EE161">
        <v>1.0929490322580639</v>
      </c>
      <c r="EF161">
        <v>425.28693548387088</v>
      </c>
      <c r="EG161">
        <v>16.334109677419359</v>
      </c>
      <c r="EH161">
        <v>1.753613870967742</v>
      </c>
      <c r="EI161">
        <v>1.643633870967742</v>
      </c>
      <c r="EJ161">
        <v>15.37933870967742</v>
      </c>
      <c r="EK161">
        <v>14.374080645161291</v>
      </c>
      <c r="EL161">
        <v>400.00180645161288</v>
      </c>
      <c r="EM161">
        <v>0.95000119354838686</v>
      </c>
      <c r="EN161">
        <v>4.9998970967741932E-2</v>
      </c>
      <c r="EO161">
        <v>0</v>
      </c>
      <c r="EP161">
        <v>2294.393225806451</v>
      </c>
      <c r="EQ161">
        <v>8.8681199999999976</v>
      </c>
      <c r="ER161">
        <v>5015.9580645161304</v>
      </c>
      <c r="ES161">
        <v>3375.4193548387088</v>
      </c>
      <c r="ET161">
        <v>36.26</v>
      </c>
      <c r="EU161">
        <v>38.393000000000001</v>
      </c>
      <c r="EV161">
        <v>37.409000000000013</v>
      </c>
      <c r="EW161">
        <v>38.576225806451603</v>
      </c>
      <c r="EX161">
        <v>38.807999999999993</v>
      </c>
      <c r="EY161">
        <v>371.57580645161278</v>
      </c>
      <c r="EZ161">
        <v>19.559999999999992</v>
      </c>
      <c r="FA161">
        <v>0</v>
      </c>
      <c r="FB161">
        <v>299.20000004768372</v>
      </c>
      <c r="FC161">
        <v>0</v>
      </c>
      <c r="FD161">
        <v>2294.3980000000001</v>
      </c>
      <c r="FE161">
        <v>4.5138461724784822</v>
      </c>
      <c r="FF161">
        <v>4.0499999176943069</v>
      </c>
      <c r="FG161">
        <v>5015.5848000000015</v>
      </c>
      <c r="FH161">
        <v>15</v>
      </c>
      <c r="FI161">
        <v>1717129050.5999999</v>
      </c>
      <c r="FJ161" t="s">
        <v>1006</v>
      </c>
      <c r="FK161">
        <v>1717129048.5999999</v>
      </c>
      <c r="FL161">
        <v>1717129050.5999999</v>
      </c>
      <c r="FM161">
        <v>146</v>
      </c>
      <c r="FN161">
        <v>-1.7999999999999999E-2</v>
      </c>
      <c r="FO161">
        <v>0</v>
      </c>
      <c r="FP161">
        <v>0.48799999999999999</v>
      </c>
      <c r="FQ161">
        <v>1.4E-2</v>
      </c>
      <c r="FR161">
        <v>425</v>
      </c>
      <c r="FS161">
        <v>16</v>
      </c>
      <c r="FT161">
        <v>0.16</v>
      </c>
      <c r="FU161">
        <v>0.1</v>
      </c>
      <c r="FV161">
        <v>-9.0742702439024381</v>
      </c>
      <c r="FW161">
        <v>4.2881393728215152E-2</v>
      </c>
      <c r="FX161">
        <v>1.8806484025567512E-2</v>
      </c>
      <c r="FY161">
        <v>1</v>
      </c>
      <c r="FZ161">
        <v>416.21955865943443</v>
      </c>
      <c r="GA161">
        <v>-0.1205338368772496</v>
      </c>
      <c r="GB161">
        <v>1.2823638624828449E-2</v>
      </c>
      <c r="GC161">
        <v>1</v>
      </c>
      <c r="GD161">
        <v>1.0928651219512191</v>
      </c>
      <c r="GE161">
        <v>3.669825783975832E-3</v>
      </c>
      <c r="GF161">
        <v>7.7415610057323834E-4</v>
      </c>
      <c r="GG161">
        <v>1</v>
      </c>
      <c r="GH161">
        <v>3</v>
      </c>
      <c r="GI161">
        <v>3</v>
      </c>
      <c r="GJ161" t="s">
        <v>433</v>
      </c>
      <c r="GK161">
        <v>2.99194</v>
      </c>
      <c r="GL161">
        <v>2.7466300000000001</v>
      </c>
      <c r="GM161">
        <v>9.2919100000000004E-2</v>
      </c>
      <c r="GN161">
        <v>9.4468300000000005E-2</v>
      </c>
      <c r="GO161">
        <v>9.3501299999999996E-2</v>
      </c>
      <c r="GP161">
        <v>8.9001700000000003E-2</v>
      </c>
      <c r="GQ161">
        <v>27098.7</v>
      </c>
      <c r="GR161">
        <v>24323.200000000001</v>
      </c>
      <c r="GS161">
        <v>30106.400000000001</v>
      </c>
      <c r="GT161">
        <v>27624.3</v>
      </c>
      <c r="GU161">
        <v>35936.800000000003</v>
      </c>
      <c r="GV161">
        <v>35118.300000000003</v>
      </c>
      <c r="GW161">
        <v>42734.400000000001</v>
      </c>
      <c r="GX161">
        <v>41413.599999999999</v>
      </c>
      <c r="GY161">
        <v>1.7776799999999999</v>
      </c>
      <c r="GZ161">
        <v>1.9283300000000001</v>
      </c>
      <c r="HA161">
        <v>5.9954800000000003E-2</v>
      </c>
      <c r="HB161">
        <v>0</v>
      </c>
      <c r="HC161">
        <v>22.352599999999999</v>
      </c>
      <c r="HD161">
        <v>999.9</v>
      </c>
      <c r="HE161">
        <v>54.9</v>
      </c>
      <c r="HF161">
        <v>27.1</v>
      </c>
      <c r="HG161">
        <v>19.6403</v>
      </c>
      <c r="HH161">
        <v>60.8887</v>
      </c>
      <c r="HI161">
        <v>10.8454</v>
      </c>
      <c r="HJ161">
        <v>1</v>
      </c>
      <c r="HK161">
        <v>-4.8257099999999997E-2</v>
      </c>
      <c r="HL161">
        <v>0.63756500000000005</v>
      </c>
      <c r="HM161">
        <v>20.355699999999999</v>
      </c>
      <c r="HN161">
        <v>5.2228300000000001</v>
      </c>
      <c r="HO161">
        <v>12.0099</v>
      </c>
      <c r="HP161">
        <v>4.97445</v>
      </c>
      <c r="HQ161">
        <v>3.2919800000000001</v>
      </c>
      <c r="HR161">
        <v>9999</v>
      </c>
      <c r="HS161">
        <v>9999</v>
      </c>
      <c r="HT161">
        <v>9999</v>
      </c>
      <c r="HU161">
        <v>999.9</v>
      </c>
      <c r="HV161">
        <v>1.8678300000000001</v>
      </c>
      <c r="HW161">
        <v>1.8591299999999999</v>
      </c>
      <c r="HX161">
        <v>1.8583700000000001</v>
      </c>
      <c r="HY161">
        <v>1.8605</v>
      </c>
      <c r="HZ161">
        <v>1.8647800000000001</v>
      </c>
      <c r="IA161">
        <v>1.86432</v>
      </c>
      <c r="IB161">
        <v>1.8665099999999999</v>
      </c>
      <c r="IC161">
        <v>1.8635200000000001</v>
      </c>
      <c r="ID161">
        <v>5</v>
      </c>
      <c r="IE161">
        <v>0</v>
      </c>
      <c r="IF161">
        <v>0</v>
      </c>
      <c r="IG161">
        <v>0</v>
      </c>
      <c r="IH161" t="s">
        <v>434</v>
      </c>
      <c r="II161" t="s">
        <v>435</v>
      </c>
      <c r="IJ161" t="s">
        <v>436</v>
      </c>
      <c r="IK161" t="s">
        <v>436</v>
      </c>
      <c r="IL161" t="s">
        <v>436</v>
      </c>
      <c r="IM161" t="s">
        <v>436</v>
      </c>
      <c r="IN161">
        <v>0</v>
      </c>
      <c r="IO161">
        <v>100</v>
      </c>
      <c r="IP161">
        <v>100</v>
      </c>
      <c r="IQ161">
        <v>0.48799999999999999</v>
      </c>
      <c r="IR161">
        <v>1.4E-2</v>
      </c>
      <c r="IS161">
        <v>0.50549999999998363</v>
      </c>
      <c r="IT161">
        <v>0</v>
      </c>
      <c r="IU161">
        <v>0</v>
      </c>
      <c r="IV161">
        <v>0</v>
      </c>
      <c r="IW161">
        <v>1.4044999999999421E-2</v>
      </c>
      <c r="IX161">
        <v>0</v>
      </c>
      <c r="IY161">
        <v>0</v>
      </c>
      <c r="IZ161">
        <v>0</v>
      </c>
      <c r="JA161">
        <v>-1</v>
      </c>
      <c r="JB161">
        <v>-1</v>
      </c>
      <c r="JC161">
        <v>-1</v>
      </c>
      <c r="JD161">
        <v>-1</v>
      </c>
      <c r="JE161">
        <v>4.7</v>
      </c>
      <c r="JF161">
        <v>4.7</v>
      </c>
      <c r="JG161">
        <v>0.152588</v>
      </c>
      <c r="JH161">
        <v>4.99756</v>
      </c>
      <c r="JI161">
        <v>1.4477500000000001</v>
      </c>
      <c r="JJ161">
        <v>2.3144499999999999</v>
      </c>
      <c r="JK161">
        <v>1.3964799999999999</v>
      </c>
      <c r="JL161">
        <v>2.4706999999999999</v>
      </c>
      <c r="JM161">
        <v>32.310699999999997</v>
      </c>
      <c r="JN161">
        <v>24.245100000000001</v>
      </c>
      <c r="JO161">
        <v>2</v>
      </c>
      <c r="JP161">
        <v>362.702</v>
      </c>
      <c r="JQ161">
        <v>501.56700000000001</v>
      </c>
      <c r="JR161">
        <v>22.0001</v>
      </c>
      <c r="JS161">
        <v>26.382000000000001</v>
      </c>
      <c r="JT161">
        <v>30.0001</v>
      </c>
      <c r="JU161">
        <v>26.624500000000001</v>
      </c>
      <c r="JV161">
        <v>26.652200000000001</v>
      </c>
      <c r="JW161">
        <v>-1</v>
      </c>
      <c r="JX161">
        <v>22.439499999999999</v>
      </c>
      <c r="JY161">
        <v>70.578299999999999</v>
      </c>
      <c r="JZ161">
        <v>22</v>
      </c>
      <c r="KA161">
        <v>400</v>
      </c>
      <c r="KB161">
        <v>16.3155</v>
      </c>
      <c r="KC161">
        <v>100.979</v>
      </c>
      <c r="KD161">
        <v>100.619</v>
      </c>
    </row>
    <row r="162" spans="1:290" x14ac:dyDescent="0.35">
      <c r="A162">
        <v>144</v>
      </c>
      <c r="B162">
        <v>1717129630.5</v>
      </c>
      <c r="C162">
        <v>46800.5</v>
      </c>
      <c r="D162" t="s">
        <v>1007</v>
      </c>
      <c r="E162" t="s">
        <v>1008</v>
      </c>
      <c r="F162">
        <v>15</v>
      </c>
      <c r="G162">
        <v>1717129622.75</v>
      </c>
      <c r="H162">
        <f t="shared" si="100"/>
        <v>9.192548530976369E-4</v>
      </c>
      <c r="I162">
        <f t="shared" si="101"/>
        <v>0.91925485309763688</v>
      </c>
      <c r="J162">
        <f t="shared" si="102"/>
        <v>7.1353867362113048</v>
      </c>
      <c r="K162">
        <f t="shared" si="103"/>
        <v>416.03919999999999</v>
      </c>
      <c r="L162">
        <f t="shared" si="104"/>
        <v>256.49511256772666</v>
      </c>
      <c r="M162">
        <f t="shared" si="105"/>
        <v>25.834686516507368</v>
      </c>
      <c r="N162">
        <f t="shared" si="106"/>
        <v>41.904277251054737</v>
      </c>
      <c r="O162">
        <f t="shared" si="107"/>
        <v>7.5569267490115735E-2</v>
      </c>
      <c r="P162">
        <f t="shared" si="108"/>
        <v>2.9414677142628323</v>
      </c>
      <c r="Q162">
        <f t="shared" si="109"/>
        <v>7.4507045235071623E-2</v>
      </c>
      <c r="R162">
        <f t="shared" si="110"/>
        <v>4.6661095822324285E-2</v>
      </c>
      <c r="S162">
        <f t="shared" si="111"/>
        <v>77.174439542701634</v>
      </c>
      <c r="T162">
        <f t="shared" si="112"/>
        <v>23.82874972728591</v>
      </c>
      <c r="U162">
        <f t="shared" si="113"/>
        <v>23.82874972728591</v>
      </c>
      <c r="V162">
        <f t="shared" si="114"/>
        <v>2.9643033977081488</v>
      </c>
      <c r="W162">
        <f t="shared" si="115"/>
        <v>59.831348123504057</v>
      </c>
      <c r="X162">
        <f t="shared" si="116"/>
        <v>1.7507001586481008</v>
      </c>
      <c r="Y162">
        <f t="shared" si="117"/>
        <v>2.9260583516090928</v>
      </c>
      <c r="Z162">
        <f t="shared" si="118"/>
        <v>1.213603239060048</v>
      </c>
      <c r="AA162">
        <f t="shared" si="119"/>
        <v>-40.539139021605784</v>
      </c>
      <c r="AB162">
        <f t="shared" si="120"/>
        <v>-34.209450841021493</v>
      </c>
      <c r="AC162">
        <f t="shared" si="121"/>
        <v>-2.4284974000776796</v>
      </c>
      <c r="AD162">
        <f t="shared" si="122"/>
        <v>-2.6477200033170334E-3</v>
      </c>
      <c r="AE162">
        <f t="shared" si="123"/>
        <v>7.1351178813785312</v>
      </c>
      <c r="AF162">
        <f t="shared" si="124"/>
        <v>0.92011827322808626</v>
      </c>
      <c r="AG162">
        <f t="shared" si="125"/>
        <v>7.1353867362113048</v>
      </c>
      <c r="AH162">
        <v>432.06276677979213</v>
      </c>
      <c r="AI162">
        <v>423.3636666666668</v>
      </c>
      <c r="AJ162">
        <v>-5.923075263867173E-5</v>
      </c>
      <c r="AK162">
        <v>67.055782977258104</v>
      </c>
      <c r="AL162">
        <f t="shared" si="126"/>
        <v>0.91925485309763688</v>
      </c>
      <c r="AM162">
        <v>16.296295974911239</v>
      </c>
      <c r="AN162">
        <v>17.379650909090909</v>
      </c>
      <c r="AO162">
        <v>-4.7705543332835087E-6</v>
      </c>
      <c r="AP162">
        <v>78.170159362654417</v>
      </c>
      <c r="AQ162">
        <v>117</v>
      </c>
      <c r="AR162">
        <v>23</v>
      </c>
      <c r="AS162">
        <f t="shared" si="127"/>
        <v>1</v>
      </c>
      <c r="AT162">
        <f t="shared" si="128"/>
        <v>0</v>
      </c>
      <c r="AU162">
        <f t="shared" si="129"/>
        <v>53843.861027044091</v>
      </c>
      <c r="AV162" t="s">
        <v>476</v>
      </c>
      <c r="AW162">
        <v>10253.9</v>
      </c>
      <c r="AX162">
        <v>1242.208461538462</v>
      </c>
      <c r="AY162">
        <v>6166.32</v>
      </c>
      <c r="AZ162">
        <f t="shared" si="130"/>
        <v>0.79854946523397063</v>
      </c>
      <c r="BA162">
        <v>-1.9353733883053861</v>
      </c>
      <c r="BB162" t="s">
        <v>1009</v>
      </c>
      <c r="BC162">
        <v>10260.700000000001</v>
      </c>
      <c r="BD162">
        <v>2271.856538461539</v>
      </c>
      <c r="BE162">
        <v>3279.56</v>
      </c>
      <c r="BF162">
        <f t="shared" si="131"/>
        <v>0.30726788396567251</v>
      </c>
      <c r="BG162">
        <v>0.5</v>
      </c>
      <c r="BH162">
        <f t="shared" si="132"/>
        <v>336.59288177135079</v>
      </c>
      <c r="BI162">
        <f t="shared" si="133"/>
        <v>7.1353867362113048</v>
      </c>
      <c r="BJ162">
        <f t="shared" si="134"/>
        <v>51.712091269895367</v>
      </c>
      <c r="BK162">
        <f t="shared" si="135"/>
        <v>2.6948758027148367E-2</v>
      </c>
      <c r="BL162">
        <f t="shared" si="136"/>
        <v>0.88022783544133965</v>
      </c>
      <c r="BM162">
        <f t="shared" si="137"/>
        <v>1055.1132766414346</v>
      </c>
      <c r="BN162" t="s">
        <v>431</v>
      </c>
      <c r="BO162">
        <v>0</v>
      </c>
      <c r="BP162">
        <f t="shared" si="138"/>
        <v>1055.1132766414346</v>
      </c>
      <c r="BQ162">
        <f t="shared" si="139"/>
        <v>0.67827596487289921</v>
      </c>
      <c r="BR162">
        <f t="shared" si="140"/>
        <v>0.45301308004220792</v>
      </c>
      <c r="BS162">
        <f t="shared" si="141"/>
        <v>0.5647903041775455</v>
      </c>
      <c r="BT162">
        <f t="shared" si="142"/>
        <v>0.49461442589304272</v>
      </c>
      <c r="BU162">
        <f t="shared" si="143"/>
        <v>0.58624992091505779</v>
      </c>
      <c r="BV162">
        <f t="shared" si="144"/>
        <v>0.21039185668318747</v>
      </c>
      <c r="BW162">
        <f t="shared" si="145"/>
        <v>0.78960814331681251</v>
      </c>
      <c r="DF162">
        <f t="shared" si="146"/>
        <v>400.00760000000002</v>
      </c>
      <c r="DG162">
        <f t="shared" si="147"/>
        <v>336.59288177135079</v>
      </c>
      <c r="DH162">
        <f t="shared" si="148"/>
        <v>0.8414662165702621</v>
      </c>
      <c r="DI162">
        <f t="shared" si="149"/>
        <v>0.19293243314052441</v>
      </c>
      <c r="DJ162">
        <v>1717129622.75</v>
      </c>
      <c r="DK162">
        <v>416.03919999999999</v>
      </c>
      <c r="DL162">
        <v>425.05563333333328</v>
      </c>
      <c r="DM162">
        <v>17.38151666666667</v>
      </c>
      <c r="DN162">
        <v>16.297176666666669</v>
      </c>
      <c r="DO162">
        <v>415.53519999999997</v>
      </c>
      <c r="DP162">
        <v>17.366516666666669</v>
      </c>
      <c r="DQ162">
        <v>500.28140000000008</v>
      </c>
      <c r="DR162">
        <v>100.62196666666669</v>
      </c>
      <c r="DS162">
        <v>9.9977926666666675E-2</v>
      </c>
      <c r="DT162">
        <v>23.613026666666659</v>
      </c>
      <c r="DU162">
        <v>23.317796666666659</v>
      </c>
      <c r="DV162">
        <v>999.9000000000002</v>
      </c>
      <c r="DW162">
        <v>0</v>
      </c>
      <c r="DX162">
        <v>0</v>
      </c>
      <c r="DY162">
        <v>10005.863333333329</v>
      </c>
      <c r="DZ162">
        <v>0</v>
      </c>
      <c r="EA162">
        <v>0.27698600000000012</v>
      </c>
      <c r="EB162">
        <v>-9.0329263333333341</v>
      </c>
      <c r="EC162">
        <v>423.38166666666677</v>
      </c>
      <c r="ED162">
        <v>432.09776666666681</v>
      </c>
      <c r="EE162">
        <v>1.0838026666666669</v>
      </c>
      <c r="EF162">
        <v>425.05563333333328</v>
      </c>
      <c r="EG162">
        <v>16.297176666666669</v>
      </c>
      <c r="EH162">
        <v>1.7489093333333341</v>
      </c>
      <c r="EI162">
        <v>1.6398553333333341</v>
      </c>
      <c r="EJ162">
        <v>15.337493333333329</v>
      </c>
      <c r="EK162">
        <v>14.338509999999999</v>
      </c>
      <c r="EL162">
        <v>400.00760000000002</v>
      </c>
      <c r="EM162">
        <v>0.95002153333333317</v>
      </c>
      <c r="EN162">
        <v>4.997866666666665E-2</v>
      </c>
      <c r="EO162">
        <v>0</v>
      </c>
      <c r="EP162">
        <v>2271.867333333334</v>
      </c>
      <c r="EQ162">
        <v>8.8681199999999993</v>
      </c>
      <c r="ER162">
        <v>4973.5373333333346</v>
      </c>
      <c r="ES162">
        <v>3375.4920000000011</v>
      </c>
      <c r="ET162">
        <v>36.653933333333327</v>
      </c>
      <c r="EU162">
        <v>39.103866666666647</v>
      </c>
      <c r="EV162">
        <v>37.837199999999989</v>
      </c>
      <c r="EW162">
        <v>39.937199999999983</v>
      </c>
      <c r="EX162">
        <v>39.341399999999993</v>
      </c>
      <c r="EY162">
        <v>371.59100000000001</v>
      </c>
      <c r="EZ162">
        <v>19.55</v>
      </c>
      <c r="FA162">
        <v>0</v>
      </c>
      <c r="FB162">
        <v>599.59999990463257</v>
      </c>
      <c r="FC162">
        <v>0</v>
      </c>
      <c r="FD162">
        <v>2271.856538461539</v>
      </c>
      <c r="FE162">
        <v>-2.1637606811286969</v>
      </c>
      <c r="FF162">
        <v>-11.70905983295393</v>
      </c>
      <c r="FG162">
        <v>4973.4850000000006</v>
      </c>
      <c r="FH162">
        <v>15</v>
      </c>
      <c r="FI162">
        <v>1717129650.5</v>
      </c>
      <c r="FJ162" t="s">
        <v>1010</v>
      </c>
      <c r="FK162">
        <v>1717129649</v>
      </c>
      <c r="FL162">
        <v>1717129650.5</v>
      </c>
      <c r="FM162">
        <v>147</v>
      </c>
      <c r="FN162">
        <v>1.6E-2</v>
      </c>
      <c r="FO162">
        <v>0</v>
      </c>
      <c r="FP162">
        <v>0.504</v>
      </c>
      <c r="FQ162">
        <v>1.4999999999999999E-2</v>
      </c>
      <c r="FR162">
        <v>425</v>
      </c>
      <c r="FS162">
        <v>16</v>
      </c>
      <c r="FT162">
        <v>0.23</v>
      </c>
      <c r="FU162">
        <v>0.1</v>
      </c>
      <c r="FV162">
        <v>-9.0196114999999999</v>
      </c>
      <c r="FW162">
        <v>-6.1330806754211792E-2</v>
      </c>
      <c r="FX162">
        <v>4.0276412299880882E-2</v>
      </c>
      <c r="FY162">
        <v>1</v>
      </c>
      <c r="FZ162">
        <v>416.02437913983312</v>
      </c>
      <c r="GA162">
        <v>6.4499943880673052E-2</v>
      </c>
      <c r="GB162">
        <v>9.8756076412786307E-3</v>
      </c>
      <c r="GC162">
        <v>1</v>
      </c>
      <c r="GD162">
        <v>1.0838522500000001</v>
      </c>
      <c r="GE162">
        <v>1.921688555344995E-3</v>
      </c>
      <c r="GF162">
        <v>7.7450786793937577E-4</v>
      </c>
      <c r="GG162">
        <v>1</v>
      </c>
      <c r="GH162">
        <v>3</v>
      </c>
      <c r="GI162">
        <v>3</v>
      </c>
      <c r="GJ162" t="s">
        <v>433</v>
      </c>
      <c r="GK162">
        <v>2.99194</v>
      </c>
      <c r="GL162">
        <v>2.7467000000000001</v>
      </c>
      <c r="GM162">
        <v>9.2889100000000002E-2</v>
      </c>
      <c r="GN162">
        <v>9.4425200000000001E-2</v>
      </c>
      <c r="GO162">
        <v>9.3316899999999994E-2</v>
      </c>
      <c r="GP162">
        <v>8.8857699999999998E-2</v>
      </c>
      <c r="GQ162">
        <v>27100.799999999999</v>
      </c>
      <c r="GR162">
        <v>24325.200000000001</v>
      </c>
      <c r="GS162">
        <v>30107.599999999999</v>
      </c>
      <c r="GT162">
        <v>27625.200000000001</v>
      </c>
      <c r="GU162">
        <v>35946</v>
      </c>
      <c r="GV162">
        <v>35125.1</v>
      </c>
      <c r="GW162">
        <v>42736.5</v>
      </c>
      <c r="GX162">
        <v>41415</v>
      </c>
      <c r="GY162">
        <v>1.77827</v>
      </c>
      <c r="GZ162">
        <v>1.92845</v>
      </c>
      <c r="HA162">
        <v>6.05546E-2</v>
      </c>
      <c r="HB162">
        <v>0</v>
      </c>
      <c r="HC162">
        <v>22.323599999999999</v>
      </c>
      <c r="HD162">
        <v>999.9</v>
      </c>
      <c r="HE162">
        <v>55</v>
      </c>
      <c r="HF162">
        <v>27.1</v>
      </c>
      <c r="HG162">
        <v>19.677900000000001</v>
      </c>
      <c r="HH162">
        <v>60.738700000000001</v>
      </c>
      <c r="HI162">
        <v>11.867000000000001</v>
      </c>
      <c r="HJ162">
        <v>1</v>
      </c>
      <c r="HK162">
        <v>-5.04649E-2</v>
      </c>
      <c r="HL162">
        <v>0.62553899999999996</v>
      </c>
      <c r="HM162">
        <v>20.355599999999999</v>
      </c>
      <c r="HN162">
        <v>5.2219300000000004</v>
      </c>
      <c r="HO162">
        <v>12.0099</v>
      </c>
      <c r="HP162">
        <v>4.9743000000000004</v>
      </c>
      <c r="HQ162">
        <v>3.2919999999999998</v>
      </c>
      <c r="HR162">
        <v>9999</v>
      </c>
      <c r="HS162">
        <v>9999</v>
      </c>
      <c r="HT162">
        <v>9999</v>
      </c>
      <c r="HU162">
        <v>999.9</v>
      </c>
      <c r="HV162">
        <v>1.8678300000000001</v>
      </c>
      <c r="HW162">
        <v>1.8591299999999999</v>
      </c>
      <c r="HX162">
        <v>1.8583700000000001</v>
      </c>
      <c r="HY162">
        <v>1.8605</v>
      </c>
      <c r="HZ162">
        <v>1.8647800000000001</v>
      </c>
      <c r="IA162">
        <v>1.86432</v>
      </c>
      <c r="IB162">
        <v>1.86653</v>
      </c>
      <c r="IC162">
        <v>1.86354</v>
      </c>
      <c r="ID162">
        <v>5</v>
      </c>
      <c r="IE162">
        <v>0</v>
      </c>
      <c r="IF162">
        <v>0</v>
      </c>
      <c r="IG162">
        <v>0</v>
      </c>
      <c r="IH162" t="s">
        <v>434</v>
      </c>
      <c r="II162" t="s">
        <v>435</v>
      </c>
      <c r="IJ162" t="s">
        <v>436</v>
      </c>
      <c r="IK162" t="s">
        <v>436</v>
      </c>
      <c r="IL162" t="s">
        <v>436</v>
      </c>
      <c r="IM162" t="s">
        <v>436</v>
      </c>
      <c r="IN162">
        <v>0</v>
      </c>
      <c r="IO162">
        <v>100</v>
      </c>
      <c r="IP162">
        <v>100</v>
      </c>
      <c r="IQ162">
        <v>0.504</v>
      </c>
      <c r="IR162">
        <v>1.4999999999999999E-2</v>
      </c>
      <c r="IS162">
        <v>0.48760000000004311</v>
      </c>
      <c r="IT162">
        <v>0</v>
      </c>
      <c r="IU162">
        <v>0</v>
      </c>
      <c r="IV162">
        <v>0</v>
      </c>
      <c r="IW162">
        <v>1.4459999999999701E-2</v>
      </c>
      <c r="IX162">
        <v>0</v>
      </c>
      <c r="IY162">
        <v>0</v>
      </c>
      <c r="IZ162">
        <v>0</v>
      </c>
      <c r="JA162">
        <v>-1</v>
      </c>
      <c r="JB162">
        <v>-1</v>
      </c>
      <c r="JC162">
        <v>-1</v>
      </c>
      <c r="JD162">
        <v>-1</v>
      </c>
      <c r="JE162">
        <v>9.6999999999999993</v>
      </c>
      <c r="JF162">
        <v>9.6999999999999993</v>
      </c>
      <c r="JG162">
        <v>0.152588</v>
      </c>
      <c r="JH162">
        <v>4.99756</v>
      </c>
      <c r="JI162">
        <v>1.4477500000000001</v>
      </c>
      <c r="JJ162">
        <v>2.3156699999999999</v>
      </c>
      <c r="JK162">
        <v>1.3964799999999999</v>
      </c>
      <c r="JL162">
        <v>2.49756</v>
      </c>
      <c r="JM162">
        <v>32.288699999999999</v>
      </c>
      <c r="JN162">
        <v>24.262599999999999</v>
      </c>
      <c r="JO162">
        <v>2</v>
      </c>
      <c r="JP162">
        <v>362.87400000000002</v>
      </c>
      <c r="JQ162">
        <v>501.47300000000001</v>
      </c>
      <c r="JR162">
        <v>22.0002</v>
      </c>
      <c r="JS162">
        <v>26.357500000000002</v>
      </c>
      <c r="JT162">
        <v>30</v>
      </c>
      <c r="JU162">
        <v>26.604199999999999</v>
      </c>
      <c r="JV162">
        <v>26.632000000000001</v>
      </c>
      <c r="JW162">
        <v>-1</v>
      </c>
      <c r="JX162">
        <v>22.513100000000001</v>
      </c>
      <c r="JY162">
        <v>70.725200000000001</v>
      </c>
      <c r="JZ162">
        <v>22</v>
      </c>
      <c r="KA162">
        <v>400</v>
      </c>
      <c r="KB162">
        <v>16.306999999999999</v>
      </c>
      <c r="KC162">
        <v>100.98399999999999</v>
      </c>
      <c r="KD162">
        <v>100.623</v>
      </c>
    </row>
    <row r="163" spans="1:290" x14ac:dyDescent="0.35">
      <c r="A163">
        <v>145</v>
      </c>
      <c r="B163">
        <v>1717129930.5</v>
      </c>
      <c r="C163">
        <v>47100.5</v>
      </c>
      <c r="D163" t="s">
        <v>1011</v>
      </c>
      <c r="E163" t="s">
        <v>1012</v>
      </c>
      <c r="F163">
        <v>15</v>
      </c>
      <c r="G163">
        <v>1717129922.5</v>
      </c>
      <c r="H163">
        <f t="shared" si="100"/>
        <v>9.3750319026209711E-4</v>
      </c>
      <c r="I163">
        <f t="shared" si="101"/>
        <v>0.93750319026209705</v>
      </c>
      <c r="J163">
        <f t="shared" si="102"/>
        <v>7.1234293590570497</v>
      </c>
      <c r="K163">
        <f t="shared" si="103"/>
        <v>415.83674193548387</v>
      </c>
      <c r="L163">
        <f t="shared" si="104"/>
        <v>261.36343760604598</v>
      </c>
      <c r="M163">
        <f t="shared" si="105"/>
        <v>26.324089425821914</v>
      </c>
      <c r="N163">
        <f t="shared" si="106"/>
        <v>41.882382943523417</v>
      </c>
      <c r="O163">
        <f t="shared" si="107"/>
        <v>7.8043048435793821E-2</v>
      </c>
      <c r="P163">
        <f t="shared" si="108"/>
        <v>2.9401054880819348</v>
      </c>
      <c r="Q163">
        <f t="shared" si="109"/>
        <v>7.6910189050097971E-2</v>
      </c>
      <c r="R163">
        <f t="shared" si="110"/>
        <v>4.8169281130747296E-2</v>
      </c>
      <c r="S163">
        <f t="shared" si="111"/>
        <v>77.173921030591231</v>
      </c>
      <c r="T163">
        <f t="shared" si="112"/>
        <v>23.778856408218786</v>
      </c>
      <c r="U163">
        <f t="shared" si="113"/>
        <v>23.778856408218786</v>
      </c>
      <c r="V163">
        <f t="shared" si="114"/>
        <v>2.9554192847853566</v>
      </c>
      <c r="W163">
        <f t="shared" si="115"/>
        <v>60.19080016730188</v>
      </c>
      <c r="X163">
        <f t="shared" si="116"/>
        <v>1.7564224394653589</v>
      </c>
      <c r="Y163">
        <f t="shared" si="117"/>
        <v>2.9180911943076637</v>
      </c>
      <c r="Z163">
        <f t="shared" si="118"/>
        <v>1.1989968453199977</v>
      </c>
      <c r="AA163">
        <f t="shared" si="119"/>
        <v>-41.343890690558482</v>
      </c>
      <c r="AB163">
        <f t="shared" si="120"/>
        <v>-33.457490337759509</v>
      </c>
      <c r="AC163">
        <f t="shared" si="121"/>
        <v>-2.3750741498510246</v>
      </c>
      <c r="AD163">
        <f t="shared" si="122"/>
        <v>-2.5341475777906908E-3</v>
      </c>
      <c r="AE163">
        <f t="shared" si="123"/>
        <v>7.0979624572304196</v>
      </c>
      <c r="AF163">
        <f t="shared" si="124"/>
        <v>0.95561186077220595</v>
      </c>
      <c r="AG163">
        <f t="shared" si="125"/>
        <v>7.1234293590570497</v>
      </c>
      <c r="AH163">
        <v>431.89415738530272</v>
      </c>
      <c r="AI163">
        <v>423.20899999999972</v>
      </c>
      <c r="AJ163">
        <v>3.0868646225057383E-5</v>
      </c>
      <c r="AK163">
        <v>67.060626034891754</v>
      </c>
      <c r="AL163">
        <f t="shared" si="126"/>
        <v>0.93750319026209705</v>
      </c>
      <c r="AM163">
        <v>16.303820763601909</v>
      </c>
      <c r="AN163">
        <v>17.41305454545455</v>
      </c>
      <c r="AO163">
        <v>-6.9726593063235652E-4</v>
      </c>
      <c r="AP163">
        <v>78.119886819913347</v>
      </c>
      <c r="AQ163">
        <v>117</v>
      </c>
      <c r="AR163">
        <v>23</v>
      </c>
      <c r="AS163">
        <f t="shared" si="127"/>
        <v>1</v>
      </c>
      <c r="AT163">
        <f t="shared" si="128"/>
        <v>0</v>
      </c>
      <c r="AU163">
        <f t="shared" si="129"/>
        <v>53811.986246521999</v>
      </c>
      <c r="AV163" t="s">
        <v>476</v>
      </c>
      <c r="AW163">
        <v>10253.9</v>
      </c>
      <c r="AX163">
        <v>1242.208461538462</v>
      </c>
      <c r="AY163">
        <v>6166.32</v>
      </c>
      <c r="AZ163">
        <f t="shared" si="130"/>
        <v>0.79854946523397063</v>
      </c>
      <c r="BA163">
        <v>-1.9353733883053861</v>
      </c>
      <c r="BB163" t="s">
        <v>1013</v>
      </c>
      <c r="BC163">
        <v>10263.799999999999</v>
      </c>
      <c r="BD163">
        <v>2281.645384615385</v>
      </c>
      <c r="BE163">
        <v>3289.07</v>
      </c>
      <c r="BF163">
        <f t="shared" si="131"/>
        <v>0.30629467155901668</v>
      </c>
      <c r="BG163">
        <v>0.5</v>
      </c>
      <c r="BH163">
        <f t="shared" si="132"/>
        <v>336.58818616045676</v>
      </c>
      <c r="BI163">
        <f t="shared" si="133"/>
        <v>7.1234293590570497</v>
      </c>
      <c r="BJ163">
        <f t="shared" si="134"/>
        <v>51.547583965331135</v>
      </c>
      <c r="BK163">
        <f t="shared" si="135"/>
        <v>2.6913608735643399E-2</v>
      </c>
      <c r="BL163">
        <f t="shared" si="136"/>
        <v>0.87479135439501121</v>
      </c>
      <c r="BM163">
        <f t="shared" si="137"/>
        <v>1056.0956898154752</v>
      </c>
      <c r="BN163" t="s">
        <v>431</v>
      </c>
      <c r="BO163">
        <v>0</v>
      </c>
      <c r="BP163">
        <f t="shared" si="138"/>
        <v>1056.0956898154752</v>
      </c>
      <c r="BQ163">
        <f t="shared" si="139"/>
        <v>0.67890750582521042</v>
      </c>
      <c r="BR163">
        <f t="shared" si="140"/>
        <v>0.45115817534925656</v>
      </c>
      <c r="BS163">
        <f t="shared" si="141"/>
        <v>0.56303790701823531</v>
      </c>
      <c r="BT163">
        <f t="shared" si="142"/>
        <v>0.49218014821941281</v>
      </c>
      <c r="BU163">
        <f t="shared" si="143"/>
        <v>0.58431860804252855</v>
      </c>
      <c r="BV163">
        <f t="shared" si="144"/>
        <v>0.20882570430272263</v>
      </c>
      <c r="BW163">
        <f t="shared" si="145"/>
        <v>0.79117429569727737</v>
      </c>
      <c r="DF163">
        <f t="shared" si="146"/>
        <v>400.00164516129018</v>
      </c>
      <c r="DG163">
        <f t="shared" si="147"/>
        <v>336.58818616045676</v>
      </c>
      <c r="DH163">
        <f t="shared" si="148"/>
        <v>0.84146700452878487</v>
      </c>
      <c r="DI163">
        <f t="shared" si="149"/>
        <v>0.19293400905756991</v>
      </c>
      <c r="DJ163">
        <v>1717129922.5</v>
      </c>
      <c r="DK163">
        <v>415.83674193548387</v>
      </c>
      <c r="DL163">
        <v>424.82609677419362</v>
      </c>
      <c r="DM163">
        <v>17.43895483870968</v>
      </c>
      <c r="DN163">
        <v>16.312851612903231</v>
      </c>
      <c r="DO163">
        <v>415.33474193548392</v>
      </c>
      <c r="DP163">
        <v>17.424954838709681</v>
      </c>
      <c r="DQ163">
        <v>500.28112903225809</v>
      </c>
      <c r="DR163">
        <v>100.61835483870971</v>
      </c>
      <c r="DS163">
        <v>9.9976948387096753E-2</v>
      </c>
      <c r="DT163">
        <v>23.56777741935484</v>
      </c>
      <c r="DU163">
        <v>23.292748387096779</v>
      </c>
      <c r="DV163">
        <v>999.90000000000032</v>
      </c>
      <c r="DW163">
        <v>0</v>
      </c>
      <c r="DX163">
        <v>0</v>
      </c>
      <c r="DY163">
        <v>9998.4709677419341</v>
      </c>
      <c r="DZ163">
        <v>0</v>
      </c>
      <c r="EA163">
        <v>0.26992741935483883</v>
      </c>
      <c r="EB163">
        <v>-8.9876848387096775</v>
      </c>
      <c r="EC163">
        <v>423.21932258064521</v>
      </c>
      <c r="ED163">
        <v>431.87109677419352</v>
      </c>
      <c r="EE163">
        <v>1.1270261290322581</v>
      </c>
      <c r="EF163">
        <v>424.82609677419362</v>
      </c>
      <c r="EG163">
        <v>16.312851612903231</v>
      </c>
      <c r="EH163">
        <v>1.7547732258064519</v>
      </c>
      <c r="EI163">
        <v>1.641373548387097</v>
      </c>
      <c r="EJ163">
        <v>15.38962580645161</v>
      </c>
      <c r="EK163">
        <v>14.352806451612899</v>
      </c>
      <c r="EL163">
        <v>400.00164516129018</v>
      </c>
      <c r="EM163">
        <v>0.94998425806451603</v>
      </c>
      <c r="EN163">
        <v>5.0015864516129008E-2</v>
      </c>
      <c r="EO163">
        <v>0</v>
      </c>
      <c r="EP163">
        <v>2281.6506451612909</v>
      </c>
      <c r="EQ163">
        <v>8.8681199999999976</v>
      </c>
      <c r="ER163">
        <v>4979.5064516129014</v>
      </c>
      <c r="ES163">
        <v>3375.3996774193552</v>
      </c>
      <c r="ET163">
        <v>35.745935483870959</v>
      </c>
      <c r="EU163">
        <v>37.939032258064501</v>
      </c>
      <c r="EV163">
        <v>36.875</v>
      </c>
      <c r="EW163">
        <v>38.021999999999998</v>
      </c>
      <c r="EX163">
        <v>38.311999999999983</v>
      </c>
      <c r="EY163">
        <v>371.57064516129032</v>
      </c>
      <c r="EZ163">
        <v>19.559999999999992</v>
      </c>
      <c r="FA163">
        <v>0</v>
      </c>
      <c r="FB163">
        <v>299.20000004768372</v>
      </c>
      <c r="FC163">
        <v>0</v>
      </c>
      <c r="FD163">
        <v>2281.645384615385</v>
      </c>
      <c r="FE163">
        <v>2.7199999997769151</v>
      </c>
      <c r="FF163">
        <v>7.8622222524621073</v>
      </c>
      <c r="FG163">
        <v>4979.5726923076927</v>
      </c>
      <c r="FH163">
        <v>15</v>
      </c>
      <c r="FI163">
        <v>1717129948.5</v>
      </c>
      <c r="FJ163" t="s">
        <v>1014</v>
      </c>
      <c r="FK163">
        <v>1717129947.5</v>
      </c>
      <c r="FL163">
        <v>1717129948.5</v>
      </c>
      <c r="FM163">
        <v>148</v>
      </c>
      <c r="FN163">
        <v>-2E-3</v>
      </c>
      <c r="FO163">
        <v>-1E-3</v>
      </c>
      <c r="FP163">
        <v>0.502</v>
      </c>
      <c r="FQ163">
        <v>1.4E-2</v>
      </c>
      <c r="FR163">
        <v>425</v>
      </c>
      <c r="FS163">
        <v>16</v>
      </c>
      <c r="FT163">
        <v>0.37</v>
      </c>
      <c r="FU163">
        <v>0.08</v>
      </c>
      <c r="FV163">
        <v>-8.9825568292682938</v>
      </c>
      <c r="FW163">
        <v>-9.0764947735187659E-2</v>
      </c>
      <c r="FX163">
        <v>3.132067340638417E-2</v>
      </c>
      <c r="FY163">
        <v>1</v>
      </c>
      <c r="FZ163">
        <v>415.83959209196752</v>
      </c>
      <c r="GA163">
        <v>-5.1577383475128108E-2</v>
      </c>
      <c r="GB163">
        <v>1.9439848559650419E-2</v>
      </c>
      <c r="GC163">
        <v>1</v>
      </c>
      <c r="GD163">
        <v>1.115781951219512</v>
      </c>
      <c r="GE163">
        <v>0.1164965853658536</v>
      </c>
      <c r="GF163">
        <v>2.2289453179071269E-2</v>
      </c>
      <c r="GG163">
        <v>0</v>
      </c>
      <c r="GH163">
        <v>2</v>
      </c>
      <c r="GI163">
        <v>3</v>
      </c>
      <c r="GJ163" t="s">
        <v>441</v>
      </c>
      <c r="GK163">
        <v>2.9919199999999999</v>
      </c>
      <c r="GL163">
        <v>2.7465899999999999</v>
      </c>
      <c r="GM163">
        <v>9.2857099999999998E-2</v>
      </c>
      <c r="GN163">
        <v>9.4390500000000002E-2</v>
      </c>
      <c r="GO163">
        <v>9.34392E-2</v>
      </c>
      <c r="GP163">
        <v>8.8885900000000004E-2</v>
      </c>
      <c r="GQ163">
        <v>27102.1</v>
      </c>
      <c r="GR163">
        <v>24326.400000000001</v>
      </c>
      <c r="GS163">
        <v>30108</v>
      </c>
      <c r="GT163">
        <v>27625.4</v>
      </c>
      <c r="GU163">
        <v>35941.5</v>
      </c>
      <c r="GV163">
        <v>35124.300000000003</v>
      </c>
      <c r="GW163">
        <v>42737</v>
      </c>
      <c r="GX163">
        <v>41415.300000000003</v>
      </c>
      <c r="GY163">
        <v>1.77833</v>
      </c>
      <c r="GZ163">
        <v>1.9286000000000001</v>
      </c>
      <c r="HA163">
        <v>5.9649300000000002E-2</v>
      </c>
      <c r="HB163">
        <v>0</v>
      </c>
      <c r="HC163">
        <v>22.3124</v>
      </c>
      <c r="HD163">
        <v>999.9</v>
      </c>
      <c r="HE163">
        <v>54.9</v>
      </c>
      <c r="HF163">
        <v>27.1</v>
      </c>
      <c r="HG163">
        <v>19.645800000000001</v>
      </c>
      <c r="HH163">
        <v>60.948599999999999</v>
      </c>
      <c r="HI163">
        <v>10.777200000000001</v>
      </c>
      <c r="HJ163">
        <v>1</v>
      </c>
      <c r="HK163">
        <v>-5.1051800000000001E-2</v>
      </c>
      <c r="HL163">
        <v>0.60723899999999997</v>
      </c>
      <c r="HM163">
        <v>20.356000000000002</v>
      </c>
      <c r="HN163">
        <v>5.2231300000000003</v>
      </c>
      <c r="HO163">
        <v>12.009499999999999</v>
      </c>
      <c r="HP163">
        <v>4.9741</v>
      </c>
      <c r="HQ163">
        <v>3.2919999999999998</v>
      </c>
      <c r="HR163">
        <v>9999</v>
      </c>
      <c r="HS163">
        <v>9999</v>
      </c>
      <c r="HT163">
        <v>9999</v>
      </c>
      <c r="HU163">
        <v>999.9</v>
      </c>
      <c r="HV163">
        <v>1.8678300000000001</v>
      </c>
      <c r="HW163">
        <v>1.8591299999999999</v>
      </c>
      <c r="HX163">
        <v>1.8583799999999999</v>
      </c>
      <c r="HY163">
        <v>1.8605</v>
      </c>
      <c r="HZ163">
        <v>1.8647800000000001</v>
      </c>
      <c r="IA163">
        <v>1.8643400000000001</v>
      </c>
      <c r="IB163">
        <v>1.8665499999999999</v>
      </c>
      <c r="IC163">
        <v>1.8635600000000001</v>
      </c>
      <c r="ID163">
        <v>5</v>
      </c>
      <c r="IE163">
        <v>0</v>
      </c>
      <c r="IF163">
        <v>0</v>
      </c>
      <c r="IG163">
        <v>0</v>
      </c>
      <c r="IH163" t="s">
        <v>434</v>
      </c>
      <c r="II163" t="s">
        <v>435</v>
      </c>
      <c r="IJ163" t="s">
        <v>436</v>
      </c>
      <c r="IK163" t="s">
        <v>436</v>
      </c>
      <c r="IL163" t="s">
        <v>436</v>
      </c>
      <c r="IM163" t="s">
        <v>436</v>
      </c>
      <c r="IN163">
        <v>0</v>
      </c>
      <c r="IO163">
        <v>100</v>
      </c>
      <c r="IP163">
        <v>100</v>
      </c>
      <c r="IQ163">
        <v>0.502</v>
      </c>
      <c r="IR163">
        <v>1.4E-2</v>
      </c>
      <c r="IS163">
        <v>0.50366666666684523</v>
      </c>
      <c r="IT163">
        <v>0</v>
      </c>
      <c r="IU163">
        <v>0</v>
      </c>
      <c r="IV163">
        <v>0</v>
      </c>
      <c r="IW163">
        <v>1.4920000000000039E-2</v>
      </c>
      <c r="IX163">
        <v>0</v>
      </c>
      <c r="IY163">
        <v>0</v>
      </c>
      <c r="IZ163">
        <v>0</v>
      </c>
      <c r="JA163">
        <v>-1</v>
      </c>
      <c r="JB163">
        <v>-1</v>
      </c>
      <c r="JC163">
        <v>-1</v>
      </c>
      <c r="JD163">
        <v>-1</v>
      </c>
      <c r="JE163">
        <v>4.7</v>
      </c>
      <c r="JF163">
        <v>4.7</v>
      </c>
      <c r="JG163">
        <v>0.152588</v>
      </c>
      <c r="JH163">
        <v>4.99756</v>
      </c>
      <c r="JI163">
        <v>1.4477500000000001</v>
      </c>
      <c r="JJ163">
        <v>2.3144499999999999</v>
      </c>
      <c r="JK163">
        <v>1.3964799999999999</v>
      </c>
      <c r="JL163">
        <v>2.52319</v>
      </c>
      <c r="JM163">
        <v>32.310699999999997</v>
      </c>
      <c r="JN163">
        <v>24.253900000000002</v>
      </c>
      <c r="JO163">
        <v>2</v>
      </c>
      <c r="JP163">
        <v>362.83300000000003</v>
      </c>
      <c r="JQ163">
        <v>501.49700000000001</v>
      </c>
      <c r="JR163">
        <v>22.0001</v>
      </c>
      <c r="JS163">
        <v>26.348600000000001</v>
      </c>
      <c r="JT163">
        <v>30.0001</v>
      </c>
      <c r="JU163">
        <v>26.593</v>
      </c>
      <c r="JV163">
        <v>26.623000000000001</v>
      </c>
      <c r="JW163">
        <v>-1</v>
      </c>
      <c r="JX163">
        <v>22.517399999999999</v>
      </c>
      <c r="JY163">
        <v>70.819299999999998</v>
      </c>
      <c r="JZ163">
        <v>22</v>
      </c>
      <c r="KA163">
        <v>400</v>
      </c>
      <c r="KB163">
        <v>16.314800000000002</v>
      </c>
      <c r="KC163">
        <v>100.985</v>
      </c>
      <c r="KD163">
        <v>100.624</v>
      </c>
    </row>
    <row r="164" spans="1:290" x14ac:dyDescent="0.35">
      <c r="A164">
        <v>146</v>
      </c>
      <c r="B164">
        <v>1717130230.5</v>
      </c>
      <c r="C164">
        <v>47400.5</v>
      </c>
      <c r="D164" t="s">
        <v>1015</v>
      </c>
      <c r="E164" t="s">
        <v>1016</v>
      </c>
      <c r="F164">
        <v>15</v>
      </c>
      <c r="G164">
        <v>1717130222.5</v>
      </c>
      <c r="H164">
        <f t="shared" si="100"/>
        <v>9.1431191415741373E-4</v>
      </c>
      <c r="I164">
        <f t="shared" si="101"/>
        <v>0.91431191415741375</v>
      </c>
      <c r="J164">
        <f t="shared" si="102"/>
        <v>7.0884923811482805</v>
      </c>
      <c r="K164">
        <f t="shared" si="103"/>
        <v>415.75283870967752</v>
      </c>
      <c r="L164">
        <f t="shared" si="104"/>
        <v>257.25418430698193</v>
      </c>
      <c r="M164">
        <f t="shared" si="105"/>
        <v>25.910413112053881</v>
      </c>
      <c r="N164">
        <f t="shared" si="106"/>
        <v>41.874256904689297</v>
      </c>
      <c r="O164">
        <f t="shared" si="107"/>
        <v>7.5574340709716567E-2</v>
      </c>
      <c r="P164">
        <f t="shared" si="108"/>
        <v>2.9398229974513117</v>
      </c>
      <c r="Q164">
        <f t="shared" si="109"/>
        <v>7.4511391573283278E-2</v>
      </c>
      <c r="R164">
        <f t="shared" si="110"/>
        <v>4.666387597263013E-2</v>
      </c>
      <c r="S164">
        <f t="shared" si="111"/>
        <v>77.174609252611276</v>
      </c>
      <c r="T164">
        <f t="shared" si="112"/>
        <v>23.768433201438608</v>
      </c>
      <c r="U164">
        <f t="shared" si="113"/>
        <v>23.768433201438608</v>
      </c>
      <c r="V164">
        <f t="shared" si="114"/>
        <v>2.9535662488544507</v>
      </c>
      <c r="W164">
        <f t="shared" si="115"/>
        <v>59.910300093692094</v>
      </c>
      <c r="X164">
        <f t="shared" si="116"/>
        <v>1.7465022244560491</v>
      </c>
      <c r="Y164">
        <f t="shared" si="117"/>
        <v>2.9151952531113041</v>
      </c>
      <c r="Z164">
        <f t="shared" si="118"/>
        <v>1.2070640243984017</v>
      </c>
      <c r="AA164">
        <f t="shared" si="119"/>
        <v>-40.321155414341945</v>
      </c>
      <c r="AB164">
        <f t="shared" si="120"/>
        <v>-34.413307087940552</v>
      </c>
      <c r="AC164">
        <f t="shared" si="121"/>
        <v>-2.4428280115508008</v>
      </c>
      <c r="AD164">
        <f t="shared" si="122"/>
        <v>-2.6812612220226129E-3</v>
      </c>
      <c r="AE164">
        <f t="shared" si="123"/>
        <v>7.0678315497328352</v>
      </c>
      <c r="AF164">
        <f t="shared" si="124"/>
        <v>0.91552032260512561</v>
      </c>
      <c r="AG164">
        <f t="shared" si="125"/>
        <v>7.0884923811482805</v>
      </c>
      <c r="AH164">
        <v>431.74098253252669</v>
      </c>
      <c r="AI164">
        <v>423.09862424242408</v>
      </c>
      <c r="AJ164">
        <v>4.2599117316306541E-5</v>
      </c>
      <c r="AK164">
        <v>67.060407486746698</v>
      </c>
      <c r="AL164">
        <f t="shared" si="126"/>
        <v>0.91431191415741375</v>
      </c>
      <c r="AM164">
        <v>16.26065209857131</v>
      </c>
      <c r="AN164">
        <v>17.338376969696959</v>
      </c>
      <c r="AO164">
        <v>-2.4583954495617718E-5</v>
      </c>
      <c r="AP164">
        <v>78.118855991135575</v>
      </c>
      <c r="AQ164">
        <v>117</v>
      </c>
      <c r="AR164">
        <v>23</v>
      </c>
      <c r="AS164">
        <f t="shared" si="127"/>
        <v>1</v>
      </c>
      <c r="AT164">
        <f t="shared" si="128"/>
        <v>0</v>
      </c>
      <c r="AU164">
        <f t="shared" si="129"/>
        <v>53806.696400831046</v>
      </c>
      <c r="AV164" t="s">
        <v>476</v>
      </c>
      <c r="AW164">
        <v>10253.9</v>
      </c>
      <c r="AX164">
        <v>1242.208461538462</v>
      </c>
      <c r="AY164">
        <v>6166.32</v>
      </c>
      <c r="AZ164">
        <f t="shared" si="130"/>
        <v>0.79854946523397063</v>
      </c>
      <c r="BA164">
        <v>-1.9353733883053861</v>
      </c>
      <c r="BB164" t="s">
        <v>1017</v>
      </c>
      <c r="BC164">
        <v>10262.200000000001</v>
      </c>
      <c r="BD164">
        <v>2279.9061538461542</v>
      </c>
      <c r="BE164">
        <v>3277.62</v>
      </c>
      <c r="BF164">
        <f t="shared" si="131"/>
        <v>0.30440192766514906</v>
      </c>
      <c r="BG164">
        <v>0.5</v>
      </c>
      <c r="BH164">
        <f t="shared" si="132"/>
        <v>336.59324059404753</v>
      </c>
      <c r="BI164">
        <f t="shared" si="133"/>
        <v>7.0884923811482805</v>
      </c>
      <c r="BJ164">
        <f t="shared" si="134"/>
        <v>51.229815637943688</v>
      </c>
      <c r="BK164">
        <f t="shared" si="135"/>
        <v>2.6809408749645724E-2</v>
      </c>
      <c r="BL164">
        <f t="shared" si="136"/>
        <v>0.88134072894356263</v>
      </c>
      <c r="BM164">
        <f t="shared" si="137"/>
        <v>1054.9123937130591</v>
      </c>
      <c r="BN164" t="s">
        <v>431</v>
      </c>
      <c r="BO164">
        <v>0</v>
      </c>
      <c r="BP164">
        <f t="shared" si="138"/>
        <v>1054.9123937130591</v>
      </c>
      <c r="BQ164">
        <f t="shared" si="139"/>
        <v>0.67814682796875192</v>
      </c>
      <c r="BR164">
        <f t="shared" si="140"/>
        <v>0.44887318661789183</v>
      </c>
      <c r="BS164">
        <f t="shared" si="141"/>
        <v>0.56514765060938399</v>
      </c>
      <c r="BT164">
        <f t="shared" si="142"/>
        <v>0.49017794549202853</v>
      </c>
      <c r="BU164">
        <f t="shared" si="143"/>
        <v>0.58664390061776084</v>
      </c>
      <c r="BV164">
        <f t="shared" si="144"/>
        <v>0.20769358728641854</v>
      </c>
      <c r="BW164">
        <f t="shared" si="145"/>
        <v>0.79230641271358149</v>
      </c>
      <c r="DF164">
        <f t="shared" si="146"/>
        <v>400.00796774193549</v>
      </c>
      <c r="DG164">
        <f t="shared" si="147"/>
        <v>336.59324059404753</v>
      </c>
      <c r="DH164">
        <f t="shared" si="148"/>
        <v>0.84146634001850718</v>
      </c>
      <c r="DI164">
        <f t="shared" si="149"/>
        <v>0.19293268003701455</v>
      </c>
      <c r="DJ164">
        <v>1717130222.5</v>
      </c>
      <c r="DK164">
        <v>415.75283870967752</v>
      </c>
      <c r="DL164">
        <v>424.68616129032262</v>
      </c>
      <c r="DM164">
        <v>17.34032580645162</v>
      </c>
      <c r="DN164">
        <v>16.261335483870969</v>
      </c>
      <c r="DO164">
        <v>415.22983870967738</v>
      </c>
      <c r="DP164">
        <v>17.327325806451611</v>
      </c>
      <c r="DQ164">
        <v>500.27041935483868</v>
      </c>
      <c r="DR164">
        <v>100.619129032258</v>
      </c>
      <c r="DS164">
        <v>9.9983396774193545E-2</v>
      </c>
      <c r="DT164">
        <v>23.55130322580645</v>
      </c>
      <c r="DU164">
        <v>23.28658064516129</v>
      </c>
      <c r="DV164">
        <v>999.90000000000032</v>
      </c>
      <c r="DW164">
        <v>0</v>
      </c>
      <c r="DX164">
        <v>0</v>
      </c>
      <c r="DY164">
        <v>9996.7870967741947</v>
      </c>
      <c r="DZ164">
        <v>0</v>
      </c>
      <c r="EA164">
        <v>0.27032948387096778</v>
      </c>
      <c r="EB164">
        <v>-8.9545687096774209</v>
      </c>
      <c r="EC164">
        <v>423.06796774193549</v>
      </c>
      <c r="ED164">
        <v>431.70622580645153</v>
      </c>
      <c r="EE164">
        <v>1.0795329032258061</v>
      </c>
      <c r="EF164">
        <v>424.68616129032262</v>
      </c>
      <c r="EG164">
        <v>16.261335483870969</v>
      </c>
      <c r="EH164">
        <v>1.744822903225806</v>
      </c>
      <c r="EI164">
        <v>1.636202580645161</v>
      </c>
      <c r="EJ164">
        <v>15.30106774193548</v>
      </c>
      <c r="EK164">
        <v>14.304029032258059</v>
      </c>
      <c r="EL164">
        <v>400.00796774193549</v>
      </c>
      <c r="EM164">
        <v>0.95001319354838709</v>
      </c>
      <c r="EN164">
        <v>4.9986967741935479E-2</v>
      </c>
      <c r="EO164">
        <v>0</v>
      </c>
      <c r="EP164">
        <v>2279.897096774193</v>
      </c>
      <c r="EQ164">
        <v>8.8681199999999976</v>
      </c>
      <c r="ER164">
        <v>4985.5554838709677</v>
      </c>
      <c r="ES164">
        <v>3375.4864516129028</v>
      </c>
      <c r="ET164">
        <v>36.197387096774193</v>
      </c>
      <c r="EU164">
        <v>39.586419354838689</v>
      </c>
      <c r="EV164">
        <v>37.529967741935479</v>
      </c>
      <c r="EW164">
        <v>40.630741935483861</v>
      </c>
      <c r="EX164">
        <v>39.709516129032252</v>
      </c>
      <c r="EY164">
        <v>371.58870967741927</v>
      </c>
      <c r="EZ164">
        <v>19.551612903225799</v>
      </c>
      <c r="FA164">
        <v>0</v>
      </c>
      <c r="FB164">
        <v>299.59999990463263</v>
      </c>
      <c r="FC164">
        <v>0</v>
      </c>
      <c r="FD164">
        <v>2279.9061538461542</v>
      </c>
      <c r="FE164">
        <v>-0.32888888952470652</v>
      </c>
      <c r="FF164">
        <v>7.1463249238303206</v>
      </c>
      <c r="FG164">
        <v>4985.5719230769228</v>
      </c>
      <c r="FH164">
        <v>15</v>
      </c>
      <c r="FI164">
        <v>1717130249.5</v>
      </c>
      <c r="FJ164" t="s">
        <v>1018</v>
      </c>
      <c r="FK164">
        <v>1717130249.5</v>
      </c>
      <c r="FL164">
        <v>1717130249.5</v>
      </c>
      <c r="FM164">
        <v>149</v>
      </c>
      <c r="FN164">
        <v>2.1999999999999999E-2</v>
      </c>
      <c r="FO164">
        <v>-1E-3</v>
      </c>
      <c r="FP164">
        <v>0.52300000000000002</v>
      </c>
      <c r="FQ164">
        <v>1.2999999999999999E-2</v>
      </c>
      <c r="FR164">
        <v>425</v>
      </c>
      <c r="FS164">
        <v>16</v>
      </c>
      <c r="FT164">
        <v>0.12</v>
      </c>
      <c r="FU164">
        <v>0.08</v>
      </c>
      <c r="FV164">
        <v>-8.9622154999999992</v>
      </c>
      <c r="FW164">
        <v>6.4428517823654332E-3</v>
      </c>
      <c r="FX164">
        <v>1.8660108915812781E-2</v>
      </c>
      <c r="FY164">
        <v>1</v>
      </c>
      <c r="FZ164">
        <v>415.7288308101912</v>
      </c>
      <c r="GA164">
        <v>7.1322624904683329E-2</v>
      </c>
      <c r="GB164">
        <v>1.2748432366514829E-2</v>
      </c>
      <c r="GC164">
        <v>1</v>
      </c>
      <c r="GD164">
        <v>1.0800372499999999</v>
      </c>
      <c r="GE164">
        <v>-3.273433395873463E-3</v>
      </c>
      <c r="GF164">
        <v>9.6306798176451882E-4</v>
      </c>
      <c r="GG164">
        <v>1</v>
      </c>
      <c r="GH164">
        <v>3</v>
      </c>
      <c r="GI164">
        <v>3</v>
      </c>
      <c r="GJ164" t="s">
        <v>433</v>
      </c>
      <c r="GK164">
        <v>2.9918999999999998</v>
      </c>
      <c r="GL164">
        <v>2.7465700000000002</v>
      </c>
      <c r="GM164">
        <v>9.2842900000000006E-2</v>
      </c>
      <c r="GN164">
        <v>9.4372800000000007E-2</v>
      </c>
      <c r="GO164">
        <v>9.31612E-2</v>
      </c>
      <c r="GP164">
        <v>8.8718199999999997E-2</v>
      </c>
      <c r="GQ164">
        <v>27101.8</v>
      </c>
      <c r="GR164">
        <v>24326.1</v>
      </c>
      <c r="GS164">
        <v>30107.200000000001</v>
      </c>
      <c r="GT164">
        <v>27624.5</v>
      </c>
      <c r="GU164">
        <v>35951.599999999999</v>
      </c>
      <c r="GV164">
        <v>35129.5</v>
      </c>
      <c r="GW164">
        <v>42735.7</v>
      </c>
      <c r="GX164">
        <v>41413.699999999997</v>
      </c>
      <c r="GY164">
        <v>1.7776799999999999</v>
      </c>
      <c r="GZ164">
        <v>1.92865</v>
      </c>
      <c r="HA164">
        <v>5.8658399999999999E-2</v>
      </c>
      <c r="HB164">
        <v>0</v>
      </c>
      <c r="HC164">
        <v>22.331199999999999</v>
      </c>
      <c r="HD164">
        <v>999.9</v>
      </c>
      <c r="HE164">
        <v>54.9</v>
      </c>
      <c r="HF164">
        <v>27.1</v>
      </c>
      <c r="HG164">
        <v>19.6433</v>
      </c>
      <c r="HH164">
        <v>60.618600000000001</v>
      </c>
      <c r="HI164">
        <v>11.7348</v>
      </c>
      <c r="HJ164">
        <v>1</v>
      </c>
      <c r="HK164">
        <v>-5.0713899999999999E-2</v>
      </c>
      <c r="HL164">
        <v>0.59654700000000005</v>
      </c>
      <c r="HM164">
        <v>20.357700000000001</v>
      </c>
      <c r="HN164">
        <v>5.2199900000000001</v>
      </c>
      <c r="HO164">
        <v>12.0098</v>
      </c>
      <c r="HP164">
        <v>4.9737499999999999</v>
      </c>
      <c r="HQ164">
        <v>3.2919499999999999</v>
      </c>
      <c r="HR164">
        <v>9999</v>
      </c>
      <c r="HS164">
        <v>9999</v>
      </c>
      <c r="HT164">
        <v>9999</v>
      </c>
      <c r="HU164">
        <v>999.9</v>
      </c>
      <c r="HV164">
        <v>1.8678300000000001</v>
      </c>
      <c r="HW164">
        <v>1.85914</v>
      </c>
      <c r="HX164">
        <v>1.8583799999999999</v>
      </c>
      <c r="HY164">
        <v>1.8605</v>
      </c>
      <c r="HZ164">
        <v>1.8647800000000001</v>
      </c>
      <c r="IA164">
        <v>1.86436</v>
      </c>
      <c r="IB164">
        <v>1.8665700000000001</v>
      </c>
      <c r="IC164">
        <v>1.86355</v>
      </c>
      <c r="ID164">
        <v>5</v>
      </c>
      <c r="IE164">
        <v>0</v>
      </c>
      <c r="IF164">
        <v>0</v>
      </c>
      <c r="IG164">
        <v>0</v>
      </c>
      <c r="IH164" t="s">
        <v>434</v>
      </c>
      <c r="II164" t="s">
        <v>435</v>
      </c>
      <c r="IJ164" t="s">
        <v>436</v>
      </c>
      <c r="IK164" t="s">
        <v>436</v>
      </c>
      <c r="IL164" t="s">
        <v>436</v>
      </c>
      <c r="IM164" t="s">
        <v>436</v>
      </c>
      <c r="IN164">
        <v>0</v>
      </c>
      <c r="IO164">
        <v>100</v>
      </c>
      <c r="IP164">
        <v>100</v>
      </c>
      <c r="IQ164">
        <v>0.52300000000000002</v>
      </c>
      <c r="IR164">
        <v>1.2999999999999999E-2</v>
      </c>
      <c r="IS164">
        <v>0.50175000000001546</v>
      </c>
      <c r="IT164">
        <v>0</v>
      </c>
      <c r="IU164">
        <v>0</v>
      </c>
      <c r="IV164">
        <v>0</v>
      </c>
      <c r="IW164">
        <v>1.3544999999993481E-2</v>
      </c>
      <c r="IX164">
        <v>0</v>
      </c>
      <c r="IY164">
        <v>0</v>
      </c>
      <c r="IZ164">
        <v>0</v>
      </c>
      <c r="JA164">
        <v>-1</v>
      </c>
      <c r="JB164">
        <v>-1</v>
      </c>
      <c r="JC164">
        <v>-1</v>
      </c>
      <c r="JD164">
        <v>-1</v>
      </c>
      <c r="JE164">
        <v>4.7</v>
      </c>
      <c r="JF164">
        <v>4.7</v>
      </c>
      <c r="JG164">
        <v>0.152588</v>
      </c>
      <c r="JH164">
        <v>4.99756</v>
      </c>
      <c r="JI164">
        <v>1.4477500000000001</v>
      </c>
      <c r="JJ164">
        <v>2.3144499999999999</v>
      </c>
      <c r="JK164">
        <v>1.3964799999999999</v>
      </c>
      <c r="JL164">
        <v>2.32178</v>
      </c>
      <c r="JM164">
        <v>32.332799999999999</v>
      </c>
      <c r="JN164">
        <v>24.253900000000002</v>
      </c>
      <c r="JO164">
        <v>2</v>
      </c>
      <c r="JP164">
        <v>362.49400000000003</v>
      </c>
      <c r="JQ164">
        <v>501.47199999999998</v>
      </c>
      <c r="JR164">
        <v>21.999700000000001</v>
      </c>
      <c r="JS164">
        <v>26.346399999999999</v>
      </c>
      <c r="JT164">
        <v>30.0002</v>
      </c>
      <c r="JU164">
        <v>26.5884</v>
      </c>
      <c r="JV164">
        <v>26.616299999999999</v>
      </c>
      <c r="JW164">
        <v>-1</v>
      </c>
      <c r="JX164">
        <v>22.736499999999999</v>
      </c>
      <c r="JY164">
        <v>70.814400000000006</v>
      </c>
      <c r="JZ164">
        <v>22</v>
      </c>
      <c r="KA164">
        <v>400</v>
      </c>
      <c r="KB164">
        <v>16.267199999999999</v>
      </c>
      <c r="KC164">
        <v>100.982</v>
      </c>
      <c r="KD164">
        <v>100.62</v>
      </c>
    </row>
    <row r="165" spans="1:290" x14ac:dyDescent="0.35">
      <c r="A165">
        <v>147</v>
      </c>
      <c r="B165">
        <v>1717130530.5</v>
      </c>
      <c r="C165">
        <v>47700.5</v>
      </c>
      <c r="D165" t="s">
        <v>1019</v>
      </c>
      <c r="E165" t="s">
        <v>1020</v>
      </c>
      <c r="F165">
        <v>15</v>
      </c>
      <c r="G165">
        <v>1717130522.5</v>
      </c>
      <c r="H165">
        <f t="shared" si="100"/>
        <v>8.9752968681997166E-4</v>
      </c>
      <c r="I165">
        <f t="shared" si="101"/>
        <v>0.89752968681997169</v>
      </c>
      <c r="J165">
        <f t="shared" si="102"/>
        <v>7.0520364657466867</v>
      </c>
      <c r="K165">
        <f t="shared" si="103"/>
        <v>415.81483870967747</v>
      </c>
      <c r="L165">
        <f t="shared" si="104"/>
        <v>255.49445949797177</v>
      </c>
      <c r="M165">
        <f t="shared" si="105"/>
        <v>25.733570413902086</v>
      </c>
      <c r="N165">
        <f t="shared" si="106"/>
        <v>41.881144710951233</v>
      </c>
      <c r="O165">
        <f t="shared" si="107"/>
        <v>7.4266981964626985E-2</v>
      </c>
      <c r="P165">
        <f t="shared" si="108"/>
        <v>2.9401246232513096</v>
      </c>
      <c r="Q165">
        <f t="shared" si="109"/>
        <v>7.3240324959961092E-2</v>
      </c>
      <c r="R165">
        <f t="shared" si="110"/>
        <v>4.586626175656907E-2</v>
      </c>
      <c r="S165">
        <f t="shared" si="111"/>
        <v>77.170205465969971</v>
      </c>
      <c r="T165">
        <f t="shared" si="112"/>
        <v>23.814298374678572</v>
      </c>
      <c r="U165">
        <f t="shared" si="113"/>
        <v>23.814298374678572</v>
      </c>
      <c r="V165">
        <f t="shared" si="114"/>
        <v>2.9617277592316666</v>
      </c>
      <c r="W165">
        <f t="shared" si="115"/>
        <v>60.097306183483092</v>
      </c>
      <c r="X165">
        <f t="shared" si="116"/>
        <v>1.7563470380406496</v>
      </c>
      <c r="Y165">
        <f t="shared" si="117"/>
        <v>2.9225054325702158</v>
      </c>
      <c r="Z165">
        <f t="shared" si="118"/>
        <v>1.205380721191017</v>
      </c>
      <c r="AA165">
        <f t="shared" si="119"/>
        <v>-39.581059188760747</v>
      </c>
      <c r="AB165">
        <f t="shared" si="120"/>
        <v>-35.099549076736032</v>
      </c>
      <c r="AC165">
        <f t="shared" si="121"/>
        <v>-2.492386699132251</v>
      </c>
      <c r="AD165">
        <f t="shared" si="122"/>
        <v>-2.7894986590624171E-3</v>
      </c>
      <c r="AE165">
        <f t="shared" si="123"/>
        <v>7.0339707117459023</v>
      </c>
      <c r="AF165">
        <f t="shared" si="124"/>
        <v>0.90187643723075162</v>
      </c>
      <c r="AG165">
        <f t="shared" si="125"/>
        <v>7.0520364657466867</v>
      </c>
      <c r="AH165">
        <v>431.77049887782448</v>
      </c>
      <c r="AI165">
        <v>423.17182424242441</v>
      </c>
      <c r="AJ165">
        <v>-2.1118725099477921E-5</v>
      </c>
      <c r="AK165">
        <v>67.054628353023105</v>
      </c>
      <c r="AL165">
        <f t="shared" si="126"/>
        <v>0.89752968681997169</v>
      </c>
      <c r="AM165">
        <v>16.374532031972741</v>
      </c>
      <c r="AN165">
        <v>17.432257575757571</v>
      </c>
      <c r="AO165">
        <v>-3.5597426947379538E-6</v>
      </c>
      <c r="AP165">
        <v>78.08763412500825</v>
      </c>
      <c r="AQ165">
        <v>117</v>
      </c>
      <c r="AR165">
        <v>23</v>
      </c>
      <c r="AS165">
        <f t="shared" si="127"/>
        <v>1</v>
      </c>
      <c r="AT165">
        <f t="shared" si="128"/>
        <v>0</v>
      </c>
      <c r="AU165">
        <f t="shared" si="129"/>
        <v>53808.047801091976</v>
      </c>
      <c r="AV165" t="s">
        <v>476</v>
      </c>
      <c r="AW165">
        <v>10253.9</v>
      </c>
      <c r="AX165">
        <v>1242.208461538462</v>
      </c>
      <c r="AY165">
        <v>6166.32</v>
      </c>
      <c r="AZ165">
        <f t="shared" si="130"/>
        <v>0.79854946523397063</v>
      </c>
      <c r="BA165">
        <v>-1.9353733883053861</v>
      </c>
      <c r="BB165" t="s">
        <v>1021</v>
      </c>
      <c r="BC165">
        <v>10261.6</v>
      </c>
      <c r="BD165">
        <v>2279.3488000000002</v>
      </c>
      <c r="BE165">
        <v>3270.14</v>
      </c>
      <c r="BF165">
        <f t="shared" si="131"/>
        <v>0.30298127908896855</v>
      </c>
      <c r="BG165">
        <v>0.5</v>
      </c>
      <c r="BH165">
        <f t="shared" si="132"/>
        <v>336.57181289427541</v>
      </c>
      <c r="BI165">
        <f t="shared" si="133"/>
        <v>7.0520364657466867</v>
      </c>
      <c r="BJ165">
        <f t="shared" si="134"/>
        <v>50.987479188000279</v>
      </c>
      <c r="BK165">
        <f t="shared" si="135"/>
        <v>2.6702800144690713E-2</v>
      </c>
      <c r="BL165">
        <f t="shared" si="136"/>
        <v>0.88564403970472205</v>
      </c>
      <c r="BM165">
        <f t="shared" si="137"/>
        <v>1054.136343482257</v>
      </c>
      <c r="BN165" t="s">
        <v>431</v>
      </c>
      <c r="BO165">
        <v>0</v>
      </c>
      <c r="BP165">
        <f t="shared" si="138"/>
        <v>1054.136343482257</v>
      </c>
      <c r="BQ165">
        <f t="shared" si="139"/>
        <v>0.67764794672941919</v>
      </c>
      <c r="BR165">
        <f t="shared" si="140"/>
        <v>0.44710720448762342</v>
      </c>
      <c r="BS165">
        <f t="shared" si="141"/>
        <v>0.56652503012240873</v>
      </c>
      <c r="BT165">
        <f t="shared" si="142"/>
        <v>0.48857231184029498</v>
      </c>
      <c r="BU165">
        <f t="shared" si="143"/>
        <v>0.58816295637869864</v>
      </c>
      <c r="BV165">
        <f t="shared" si="144"/>
        <v>0.20677482695195973</v>
      </c>
      <c r="BW165">
        <f t="shared" si="145"/>
        <v>0.7932251730480403</v>
      </c>
      <c r="DF165">
        <f t="shared" si="146"/>
        <v>399.98216129032272</v>
      </c>
      <c r="DG165">
        <f t="shared" si="147"/>
        <v>336.57181289427541</v>
      </c>
      <c r="DH165">
        <f t="shared" si="148"/>
        <v>0.8414670589521076</v>
      </c>
      <c r="DI165">
        <f t="shared" si="149"/>
        <v>0.19293411790421527</v>
      </c>
      <c r="DJ165">
        <v>1717130522.5</v>
      </c>
      <c r="DK165">
        <v>415.81483870967747</v>
      </c>
      <c r="DL165">
        <v>424.70093548387092</v>
      </c>
      <c r="DM165">
        <v>17.437803225806459</v>
      </c>
      <c r="DN165">
        <v>16.374983870967739</v>
      </c>
      <c r="DO165">
        <v>415.28383870967753</v>
      </c>
      <c r="DP165">
        <v>17.420803225806459</v>
      </c>
      <c r="DQ165">
        <v>500.26358064516143</v>
      </c>
      <c r="DR165">
        <v>100.62067741935481</v>
      </c>
      <c r="DS165">
        <v>9.998190322580644E-2</v>
      </c>
      <c r="DT165">
        <v>23.592861290322571</v>
      </c>
      <c r="DU165">
        <v>23.3139</v>
      </c>
      <c r="DV165">
        <v>999.90000000000032</v>
      </c>
      <c r="DW165">
        <v>0</v>
      </c>
      <c r="DX165">
        <v>0</v>
      </c>
      <c r="DY165">
        <v>9998.3490322580656</v>
      </c>
      <c r="DZ165">
        <v>0</v>
      </c>
      <c r="EA165">
        <v>0.27662858064516133</v>
      </c>
      <c r="EB165">
        <v>-8.8937248387096748</v>
      </c>
      <c r="EC165">
        <v>423.18487096774197</v>
      </c>
      <c r="ED165">
        <v>431.77125806451608</v>
      </c>
      <c r="EE165">
        <v>1.058360645161291</v>
      </c>
      <c r="EF165">
        <v>424.70093548387092</v>
      </c>
      <c r="EG165">
        <v>16.374983870967739</v>
      </c>
      <c r="EH165">
        <v>1.754154838709677</v>
      </c>
      <c r="EI165">
        <v>1.64766129032258</v>
      </c>
      <c r="EJ165">
        <v>15.38414193548387</v>
      </c>
      <c r="EK165">
        <v>14.41192580645162</v>
      </c>
      <c r="EL165">
        <v>399.98216129032272</v>
      </c>
      <c r="EM165">
        <v>0.94999145161290299</v>
      </c>
      <c r="EN165">
        <v>5.000859354838709E-2</v>
      </c>
      <c r="EO165">
        <v>0</v>
      </c>
      <c r="EP165">
        <v>2279.3206451612909</v>
      </c>
      <c r="EQ165">
        <v>8.8681199999999976</v>
      </c>
      <c r="ER165">
        <v>4979.26129032258</v>
      </c>
      <c r="ES165">
        <v>3375.239677419353</v>
      </c>
      <c r="ET165">
        <v>36.041999999999987</v>
      </c>
      <c r="EU165">
        <v>38.154999999999987</v>
      </c>
      <c r="EV165">
        <v>37.159000000000013</v>
      </c>
      <c r="EW165">
        <v>38.284000000000013</v>
      </c>
      <c r="EX165">
        <v>38.568096774193528</v>
      </c>
      <c r="EY165">
        <v>371.55580645161302</v>
      </c>
      <c r="EZ165">
        <v>19.559999999999992</v>
      </c>
      <c r="FA165">
        <v>0</v>
      </c>
      <c r="FB165">
        <v>299.40000009536737</v>
      </c>
      <c r="FC165">
        <v>0</v>
      </c>
      <c r="FD165">
        <v>2279.3488000000002</v>
      </c>
      <c r="FE165">
        <v>4.033076917281659</v>
      </c>
      <c r="FF165">
        <v>4.2807690529790019</v>
      </c>
      <c r="FG165">
        <v>4979.6095999999998</v>
      </c>
      <c r="FH165">
        <v>15</v>
      </c>
      <c r="FI165">
        <v>1717130551.5</v>
      </c>
      <c r="FJ165" t="s">
        <v>1022</v>
      </c>
      <c r="FK165">
        <v>1717130547.5</v>
      </c>
      <c r="FL165">
        <v>1717130551.5</v>
      </c>
      <c r="FM165">
        <v>150</v>
      </c>
      <c r="FN165">
        <v>8.0000000000000002E-3</v>
      </c>
      <c r="FO165">
        <v>4.0000000000000001E-3</v>
      </c>
      <c r="FP165">
        <v>0.53100000000000003</v>
      </c>
      <c r="FQ165">
        <v>1.7000000000000001E-2</v>
      </c>
      <c r="FR165">
        <v>425</v>
      </c>
      <c r="FS165">
        <v>16</v>
      </c>
      <c r="FT165">
        <v>0.19</v>
      </c>
      <c r="FU165">
        <v>0.06</v>
      </c>
      <c r="FV165">
        <v>-8.8919787804878041</v>
      </c>
      <c r="FW165">
        <v>-6.1666829268292533E-2</v>
      </c>
      <c r="FX165">
        <v>2.4286204374151209E-2</v>
      </c>
      <c r="FY165">
        <v>1</v>
      </c>
      <c r="FZ165">
        <v>415.80779214657178</v>
      </c>
      <c r="GA165">
        <v>-1.543052408007816E-2</v>
      </c>
      <c r="GB165">
        <v>1.4684235743590139E-2</v>
      </c>
      <c r="GC165">
        <v>1</v>
      </c>
      <c r="GD165">
        <v>1.0581560975609761</v>
      </c>
      <c r="GE165">
        <v>3.6518466898963048E-3</v>
      </c>
      <c r="GF165">
        <v>8.6850833167514485E-4</v>
      </c>
      <c r="GG165">
        <v>1</v>
      </c>
      <c r="GH165">
        <v>3</v>
      </c>
      <c r="GI165">
        <v>3</v>
      </c>
      <c r="GJ165" t="s">
        <v>433</v>
      </c>
      <c r="GK165">
        <v>2.9918300000000002</v>
      </c>
      <c r="GL165">
        <v>2.7465700000000002</v>
      </c>
      <c r="GM165">
        <v>9.2850600000000005E-2</v>
      </c>
      <c r="GN165">
        <v>9.4381999999999994E-2</v>
      </c>
      <c r="GO165">
        <v>9.3532199999999996E-2</v>
      </c>
      <c r="GP165">
        <v>8.9163400000000004E-2</v>
      </c>
      <c r="GQ165">
        <v>27102.6</v>
      </c>
      <c r="GR165">
        <v>24327.3</v>
      </c>
      <c r="GS165">
        <v>30108.2</v>
      </c>
      <c r="GT165">
        <v>27626.1</v>
      </c>
      <c r="GU165">
        <v>35938</v>
      </c>
      <c r="GV165">
        <v>35114.400000000001</v>
      </c>
      <c r="GW165">
        <v>42737.3</v>
      </c>
      <c r="GX165">
        <v>41416.400000000001</v>
      </c>
      <c r="GY165">
        <v>1.7778</v>
      </c>
      <c r="GZ165">
        <v>1.9293199999999999</v>
      </c>
      <c r="HA165">
        <v>6.0580700000000001E-2</v>
      </c>
      <c r="HB165">
        <v>0</v>
      </c>
      <c r="HC165">
        <v>22.319900000000001</v>
      </c>
      <c r="HD165">
        <v>999.9</v>
      </c>
      <c r="HE165">
        <v>54.9</v>
      </c>
      <c r="HF165">
        <v>27.1</v>
      </c>
      <c r="HG165">
        <v>19.644100000000002</v>
      </c>
      <c r="HH165">
        <v>61.098599999999998</v>
      </c>
      <c r="HI165">
        <v>12.055300000000001</v>
      </c>
      <c r="HJ165">
        <v>1</v>
      </c>
      <c r="HK165">
        <v>-5.2192599999999999E-2</v>
      </c>
      <c r="HL165">
        <v>0.61075699999999999</v>
      </c>
      <c r="HM165">
        <v>20.355799999999999</v>
      </c>
      <c r="HN165">
        <v>5.2220800000000001</v>
      </c>
      <c r="HO165">
        <v>12.0097</v>
      </c>
      <c r="HP165">
        <v>4.9739500000000003</v>
      </c>
      <c r="HQ165">
        <v>3.2919800000000001</v>
      </c>
      <c r="HR165">
        <v>9999</v>
      </c>
      <c r="HS165">
        <v>9999</v>
      </c>
      <c r="HT165">
        <v>9999</v>
      </c>
      <c r="HU165">
        <v>999.9</v>
      </c>
      <c r="HV165">
        <v>1.8678300000000001</v>
      </c>
      <c r="HW165">
        <v>1.85914</v>
      </c>
      <c r="HX165">
        <v>1.8583700000000001</v>
      </c>
      <c r="HY165">
        <v>1.8605</v>
      </c>
      <c r="HZ165">
        <v>1.8647800000000001</v>
      </c>
      <c r="IA165">
        <v>1.8643400000000001</v>
      </c>
      <c r="IB165">
        <v>1.86653</v>
      </c>
      <c r="IC165">
        <v>1.8635600000000001</v>
      </c>
      <c r="ID165">
        <v>5</v>
      </c>
      <c r="IE165">
        <v>0</v>
      </c>
      <c r="IF165">
        <v>0</v>
      </c>
      <c r="IG165">
        <v>0</v>
      </c>
      <c r="IH165" t="s">
        <v>434</v>
      </c>
      <c r="II165" t="s">
        <v>435</v>
      </c>
      <c r="IJ165" t="s">
        <v>436</v>
      </c>
      <c r="IK165" t="s">
        <v>436</v>
      </c>
      <c r="IL165" t="s">
        <v>436</v>
      </c>
      <c r="IM165" t="s">
        <v>436</v>
      </c>
      <c r="IN165">
        <v>0</v>
      </c>
      <c r="IO165">
        <v>100</v>
      </c>
      <c r="IP165">
        <v>100</v>
      </c>
      <c r="IQ165">
        <v>0.53100000000000003</v>
      </c>
      <c r="IR165">
        <v>1.7000000000000001E-2</v>
      </c>
      <c r="IS165">
        <v>0.52345000000008213</v>
      </c>
      <c r="IT165">
        <v>0</v>
      </c>
      <c r="IU165">
        <v>0</v>
      </c>
      <c r="IV165">
        <v>0</v>
      </c>
      <c r="IW165">
        <v>1.254000000000133E-2</v>
      </c>
      <c r="IX165">
        <v>0</v>
      </c>
      <c r="IY165">
        <v>0</v>
      </c>
      <c r="IZ165">
        <v>0</v>
      </c>
      <c r="JA165">
        <v>-1</v>
      </c>
      <c r="JB165">
        <v>-1</v>
      </c>
      <c r="JC165">
        <v>-1</v>
      </c>
      <c r="JD165">
        <v>-1</v>
      </c>
      <c r="JE165">
        <v>4.7</v>
      </c>
      <c r="JF165">
        <v>4.7</v>
      </c>
      <c r="JG165">
        <v>0.152588</v>
      </c>
      <c r="JH165">
        <v>4.99756</v>
      </c>
      <c r="JI165">
        <v>1.4477500000000001</v>
      </c>
      <c r="JJ165">
        <v>2.3144499999999999</v>
      </c>
      <c r="JK165">
        <v>1.3964799999999999</v>
      </c>
      <c r="JL165">
        <v>2.35229</v>
      </c>
      <c r="JM165">
        <v>32.310699999999997</v>
      </c>
      <c r="JN165">
        <v>24.253900000000002</v>
      </c>
      <c r="JO165">
        <v>2</v>
      </c>
      <c r="JP165">
        <v>362.50200000000001</v>
      </c>
      <c r="JQ165">
        <v>501.85300000000001</v>
      </c>
      <c r="JR165">
        <v>22</v>
      </c>
      <c r="JS165">
        <v>26.3352</v>
      </c>
      <c r="JT165">
        <v>30</v>
      </c>
      <c r="JU165">
        <v>26.5794</v>
      </c>
      <c r="JV165">
        <v>26.607399999999998</v>
      </c>
      <c r="JW165">
        <v>-1</v>
      </c>
      <c r="JX165">
        <v>22.2242</v>
      </c>
      <c r="JY165">
        <v>70.738699999999994</v>
      </c>
      <c r="JZ165">
        <v>22</v>
      </c>
      <c r="KA165">
        <v>400</v>
      </c>
      <c r="KB165">
        <v>16.365300000000001</v>
      </c>
      <c r="KC165">
        <v>100.986</v>
      </c>
      <c r="KD165">
        <v>100.626</v>
      </c>
    </row>
    <row r="166" spans="1:290" x14ac:dyDescent="0.35">
      <c r="A166">
        <v>148</v>
      </c>
      <c r="B166">
        <v>1717130830.5</v>
      </c>
      <c r="C166">
        <v>48000.5</v>
      </c>
      <c r="D166" t="s">
        <v>1023</v>
      </c>
      <c r="E166" t="s">
        <v>1024</v>
      </c>
      <c r="F166">
        <v>15</v>
      </c>
      <c r="G166">
        <v>1717130822.5</v>
      </c>
      <c r="H166">
        <f t="shared" si="100"/>
        <v>9.1219090592295883E-4</v>
      </c>
      <c r="I166">
        <f t="shared" si="101"/>
        <v>0.91219090592295882</v>
      </c>
      <c r="J166">
        <f t="shared" si="102"/>
        <v>6.9914771514060803</v>
      </c>
      <c r="K166">
        <f t="shared" si="103"/>
        <v>416.19554838709678</v>
      </c>
      <c r="L166">
        <f t="shared" si="104"/>
        <v>260.17911505238061</v>
      </c>
      <c r="M166">
        <f t="shared" si="105"/>
        <v>26.205107987388246</v>
      </c>
      <c r="N166">
        <f t="shared" si="106"/>
        <v>41.919003710802833</v>
      </c>
      <c r="O166">
        <f t="shared" si="107"/>
        <v>7.5780455760488238E-2</v>
      </c>
      <c r="P166">
        <f t="shared" si="108"/>
        <v>2.940534922798296</v>
      </c>
      <c r="Q166">
        <f t="shared" si="109"/>
        <v>7.4711999739999105E-2</v>
      </c>
      <c r="R166">
        <f t="shared" si="110"/>
        <v>4.6789741336016127E-2</v>
      </c>
      <c r="S166">
        <f t="shared" si="111"/>
        <v>77.172220874635656</v>
      </c>
      <c r="T166">
        <f t="shared" si="112"/>
        <v>23.760560937678012</v>
      </c>
      <c r="U166">
        <f t="shared" si="113"/>
        <v>23.760560937678012</v>
      </c>
      <c r="V166">
        <f t="shared" si="114"/>
        <v>2.9521673926558272</v>
      </c>
      <c r="W166">
        <f t="shared" si="115"/>
        <v>60.100092838489182</v>
      </c>
      <c r="X166">
        <f t="shared" si="116"/>
        <v>1.7511522791276248</v>
      </c>
      <c r="Y166">
        <f t="shared" si="117"/>
        <v>2.9137264127588094</v>
      </c>
      <c r="Z166">
        <f t="shared" si="118"/>
        <v>1.2010151135282023</v>
      </c>
      <c r="AA166">
        <f t="shared" si="119"/>
        <v>-40.227618951202487</v>
      </c>
      <c r="AB166">
        <f t="shared" si="120"/>
        <v>-34.49916626181323</v>
      </c>
      <c r="AC166">
        <f t="shared" si="121"/>
        <v>-2.4481288651955988</v>
      </c>
      <c r="AD166">
        <f t="shared" si="122"/>
        <v>-2.6932035756601636E-3</v>
      </c>
      <c r="AE166">
        <f t="shared" si="123"/>
        <v>7.049363077615423</v>
      </c>
      <c r="AF166">
        <f t="shared" si="124"/>
        <v>0.92010062757147748</v>
      </c>
      <c r="AG166">
        <f t="shared" si="125"/>
        <v>6.9914771514060803</v>
      </c>
      <c r="AH166">
        <v>432.16012733084938</v>
      </c>
      <c r="AI166">
        <v>423.6355030303028</v>
      </c>
      <c r="AJ166">
        <v>1.130648799359857E-4</v>
      </c>
      <c r="AK166">
        <v>67.069332384240724</v>
      </c>
      <c r="AL166">
        <f t="shared" si="126"/>
        <v>0.91219090592295882</v>
      </c>
      <c r="AM166">
        <v>16.301196580194521</v>
      </c>
      <c r="AN166">
        <v>17.37702909090908</v>
      </c>
      <c r="AO166">
        <v>-1.303208776646093E-4</v>
      </c>
      <c r="AP166">
        <v>78.178132669697249</v>
      </c>
      <c r="AQ166">
        <v>117</v>
      </c>
      <c r="AR166">
        <v>23</v>
      </c>
      <c r="AS166">
        <f t="shared" si="127"/>
        <v>1</v>
      </c>
      <c r="AT166">
        <f t="shared" si="128"/>
        <v>0</v>
      </c>
      <c r="AU166">
        <f t="shared" si="129"/>
        <v>53829.130626770377</v>
      </c>
      <c r="AV166" t="s">
        <v>476</v>
      </c>
      <c r="AW166">
        <v>10253.9</v>
      </c>
      <c r="AX166">
        <v>1242.208461538462</v>
      </c>
      <c r="AY166">
        <v>6166.32</v>
      </c>
      <c r="AZ166">
        <f t="shared" si="130"/>
        <v>0.79854946523397063</v>
      </c>
      <c r="BA166">
        <v>-1.9353733883053861</v>
      </c>
      <c r="BB166" t="s">
        <v>1025</v>
      </c>
      <c r="BC166">
        <v>10265.1</v>
      </c>
      <c r="BD166">
        <v>2281.4236000000001</v>
      </c>
      <c r="BE166">
        <v>3267.68</v>
      </c>
      <c r="BF166">
        <f t="shared" si="131"/>
        <v>0.30182159819810994</v>
      </c>
      <c r="BG166">
        <v>0.5</v>
      </c>
      <c r="BH166">
        <f t="shared" si="132"/>
        <v>336.57928527602758</v>
      </c>
      <c r="BI166">
        <f t="shared" si="133"/>
        <v>6.9914771514060803</v>
      </c>
      <c r="BJ166">
        <f t="shared" si="134"/>
        <v>50.793448901194111</v>
      </c>
      <c r="BK166">
        <f t="shared" si="135"/>
        <v>2.6522281465986789E-2</v>
      </c>
      <c r="BL166">
        <f t="shared" si="136"/>
        <v>0.88706360475933999</v>
      </c>
      <c r="BM166">
        <f t="shared" si="137"/>
        <v>1053.8805924266878</v>
      </c>
      <c r="BN166" t="s">
        <v>431</v>
      </c>
      <c r="BO166">
        <v>0</v>
      </c>
      <c r="BP166">
        <f t="shared" si="138"/>
        <v>1053.8805924266878</v>
      </c>
      <c r="BQ166">
        <f t="shared" si="139"/>
        <v>0.67748353803717376</v>
      </c>
      <c r="BR166">
        <f t="shared" si="140"/>
        <v>0.44550395877153964</v>
      </c>
      <c r="BS166">
        <f t="shared" si="141"/>
        <v>0.5669778688635605</v>
      </c>
      <c r="BT166">
        <f t="shared" si="142"/>
        <v>0.48692681248393066</v>
      </c>
      <c r="BU166">
        <f t="shared" si="143"/>
        <v>0.58866253888831177</v>
      </c>
      <c r="BV166">
        <f t="shared" si="144"/>
        <v>0.20579605470837808</v>
      </c>
      <c r="BW166">
        <f t="shared" si="145"/>
        <v>0.79420394529162186</v>
      </c>
      <c r="DF166">
        <f t="shared" si="146"/>
        <v>399.99083870967752</v>
      </c>
      <c r="DG166">
        <f t="shared" si="147"/>
        <v>336.57928527602758</v>
      </c>
      <c r="DH166">
        <f t="shared" si="148"/>
        <v>0.84146748550989814</v>
      </c>
      <c r="DI166">
        <f t="shared" si="149"/>
        <v>0.19293497101979631</v>
      </c>
      <c r="DJ166">
        <v>1717130822.5</v>
      </c>
      <c r="DK166">
        <v>416.19554838709678</v>
      </c>
      <c r="DL166">
        <v>425.10929032258059</v>
      </c>
      <c r="DM166">
        <v>17.386429032258071</v>
      </c>
      <c r="DN166">
        <v>16.30211612903226</v>
      </c>
      <c r="DO166">
        <v>415.71754838709683</v>
      </c>
      <c r="DP166">
        <v>17.371429032258071</v>
      </c>
      <c r="DQ166">
        <v>500.28180645161302</v>
      </c>
      <c r="DR166">
        <v>100.6194838709677</v>
      </c>
      <c r="DS166">
        <v>0.1000069387096774</v>
      </c>
      <c r="DT166">
        <v>23.542941935483871</v>
      </c>
      <c r="DU166">
        <v>23.288403225806452</v>
      </c>
      <c r="DV166">
        <v>999.90000000000032</v>
      </c>
      <c r="DW166">
        <v>0</v>
      </c>
      <c r="DX166">
        <v>0</v>
      </c>
      <c r="DY166">
        <v>10000.801935483871</v>
      </c>
      <c r="DZ166">
        <v>0</v>
      </c>
      <c r="EA166">
        <v>0.2734120322580646</v>
      </c>
      <c r="EB166">
        <v>-8.860184838709678</v>
      </c>
      <c r="EC166">
        <v>423.61483870967737</v>
      </c>
      <c r="ED166">
        <v>432.15422580645168</v>
      </c>
      <c r="EE166">
        <v>1.0858432258064521</v>
      </c>
      <c r="EF166">
        <v>425.10929032258059</v>
      </c>
      <c r="EG166">
        <v>16.30211612903226</v>
      </c>
      <c r="EH166">
        <v>1.749569677419355</v>
      </c>
      <c r="EI166">
        <v>1.640311612903226</v>
      </c>
      <c r="EJ166">
        <v>15.343354838709679</v>
      </c>
      <c r="EK166">
        <v>14.342812903225809</v>
      </c>
      <c r="EL166">
        <v>399.99083870967752</v>
      </c>
      <c r="EM166">
        <v>0.94998058064516111</v>
      </c>
      <c r="EN166">
        <v>5.0019525806451602E-2</v>
      </c>
      <c r="EO166">
        <v>0</v>
      </c>
      <c r="EP166">
        <v>2281.3790322580639</v>
      </c>
      <c r="EQ166">
        <v>8.8681199999999976</v>
      </c>
      <c r="ER166">
        <v>4974.188387096774</v>
      </c>
      <c r="ES166">
        <v>3375.3032258064518</v>
      </c>
      <c r="ET166">
        <v>35.414999999999999</v>
      </c>
      <c r="EU166">
        <v>37.682999999999993</v>
      </c>
      <c r="EV166">
        <v>36.548000000000002</v>
      </c>
      <c r="EW166">
        <v>37.770000000000003</v>
      </c>
      <c r="EX166">
        <v>38</v>
      </c>
      <c r="EY166">
        <v>371.55870967741942</v>
      </c>
      <c r="EZ166">
        <v>19.566129032258068</v>
      </c>
      <c r="FA166">
        <v>0</v>
      </c>
      <c r="FB166">
        <v>299.20000004768372</v>
      </c>
      <c r="FC166">
        <v>0</v>
      </c>
      <c r="FD166">
        <v>2281.4236000000001</v>
      </c>
      <c r="FE166">
        <v>3.0884615474157631</v>
      </c>
      <c r="FF166">
        <v>2.0107692291040098</v>
      </c>
      <c r="FG166">
        <v>4974.3019999999997</v>
      </c>
      <c r="FH166">
        <v>15</v>
      </c>
      <c r="FI166">
        <v>1717130852</v>
      </c>
      <c r="FJ166" t="s">
        <v>1026</v>
      </c>
      <c r="FK166">
        <v>1717130852</v>
      </c>
      <c r="FL166">
        <v>1717130851.5</v>
      </c>
      <c r="FM166">
        <v>151</v>
      </c>
      <c r="FN166">
        <v>-5.3999999999999999E-2</v>
      </c>
      <c r="FO166">
        <v>-2E-3</v>
      </c>
      <c r="FP166">
        <v>0.47799999999999998</v>
      </c>
      <c r="FQ166">
        <v>1.4999999999999999E-2</v>
      </c>
      <c r="FR166">
        <v>425</v>
      </c>
      <c r="FS166">
        <v>16</v>
      </c>
      <c r="FT166">
        <v>0.33</v>
      </c>
      <c r="FU166">
        <v>0.09</v>
      </c>
      <c r="FV166">
        <v>-8.8620470731707339</v>
      </c>
      <c r="FW166">
        <v>3.5590871080127998E-2</v>
      </c>
      <c r="FX166">
        <v>1.9361439455142099E-2</v>
      </c>
      <c r="FY166">
        <v>1</v>
      </c>
      <c r="FZ166">
        <v>416.24699219342688</v>
      </c>
      <c r="GA166">
        <v>6.834280077950608E-2</v>
      </c>
      <c r="GB166">
        <v>9.6781607777445475E-3</v>
      </c>
      <c r="GC166">
        <v>1</v>
      </c>
      <c r="GD166">
        <v>1.091247073170732</v>
      </c>
      <c r="GE166">
        <v>-0.1010121951219517</v>
      </c>
      <c r="GF166">
        <v>1.010796455925878E-2</v>
      </c>
      <c r="GG166">
        <v>0</v>
      </c>
      <c r="GH166">
        <v>2</v>
      </c>
      <c r="GI166">
        <v>3</v>
      </c>
      <c r="GJ166" t="s">
        <v>441</v>
      </c>
      <c r="GK166">
        <v>2.9917699999999998</v>
      </c>
      <c r="GL166">
        <v>2.7465700000000002</v>
      </c>
      <c r="GM166">
        <v>9.2934199999999995E-2</v>
      </c>
      <c r="GN166">
        <v>9.4449599999999995E-2</v>
      </c>
      <c r="GO166">
        <v>9.3304200000000004E-2</v>
      </c>
      <c r="GP166">
        <v>8.8875899999999994E-2</v>
      </c>
      <c r="GQ166">
        <v>27100</v>
      </c>
      <c r="GR166">
        <v>24324.6</v>
      </c>
      <c r="GS166">
        <v>30108.1</v>
      </c>
      <c r="GT166">
        <v>27625</v>
      </c>
      <c r="GU166">
        <v>35946.800000000003</v>
      </c>
      <c r="GV166">
        <v>35124.300000000003</v>
      </c>
      <c r="GW166">
        <v>42736.9</v>
      </c>
      <c r="GX166">
        <v>41414.800000000003</v>
      </c>
      <c r="GY166">
        <v>1.7778</v>
      </c>
      <c r="GZ166">
        <v>1.929</v>
      </c>
      <c r="HA166">
        <v>5.8107100000000002E-2</v>
      </c>
      <c r="HB166">
        <v>0</v>
      </c>
      <c r="HC166">
        <v>22.325500000000002</v>
      </c>
      <c r="HD166">
        <v>999.9</v>
      </c>
      <c r="HE166">
        <v>54.9</v>
      </c>
      <c r="HF166">
        <v>27.1</v>
      </c>
      <c r="HG166">
        <v>19.6431</v>
      </c>
      <c r="HH166">
        <v>60.498600000000003</v>
      </c>
      <c r="HI166">
        <v>11.911099999999999</v>
      </c>
      <c r="HJ166">
        <v>1</v>
      </c>
      <c r="HK166">
        <v>-5.2835399999999998E-2</v>
      </c>
      <c r="HL166">
        <v>0.61055800000000005</v>
      </c>
      <c r="HM166">
        <v>20.355799999999999</v>
      </c>
      <c r="HN166">
        <v>5.2216300000000002</v>
      </c>
      <c r="HO166">
        <v>12.0098</v>
      </c>
      <c r="HP166">
        <v>4.9737999999999998</v>
      </c>
      <c r="HQ166">
        <v>3.2919999999999998</v>
      </c>
      <c r="HR166">
        <v>9999</v>
      </c>
      <c r="HS166">
        <v>9999</v>
      </c>
      <c r="HT166">
        <v>9999</v>
      </c>
      <c r="HU166">
        <v>999.9</v>
      </c>
      <c r="HV166">
        <v>1.8678300000000001</v>
      </c>
      <c r="HW166">
        <v>1.8591500000000001</v>
      </c>
      <c r="HX166">
        <v>1.85839</v>
      </c>
      <c r="HY166">
        <v>1.8605</v>
      </c>
      <c r="HZ166">
        <v>1.8647899999999999</v>
      </c>
      <c r="IA166">
        <v>1.8643799999999999</v>
      </c>
      <c r="IB166">
        <v>1.8666100000000001</v>
      </c>
      <c r="IC166">
        <v>1.8635600000000001</v>
      </c>
      <c r="ID166">
        <v>5</v>
      </c>
      <c r="IE166">
        <v>0</v>
      </c>
      <c r="IF166">
        <v>0</v>
      </c>
      <c r="IG166">
        <v>0</v>
      </c>
      <c r="IH166" t="s">
        <v>434</v>
      </c>
      <c r="II166" t="s">
        <v>435</v>
      </c>
      <c r="IJ166" t="s">
        <v>436</v>
      </c>
      <c r="IK166" t="s">
        <v>436</v>
      </c>
      <c r="IL166" t="s">
        <v>436</v>
      </c>
      <c r="IM166" t="s">
        <v>436</v>
      </c>
      <c r="IN166">
        <v>0</v>
      </c>
      <c r="IO166">
        <v>100</v>
      </c>
      <c r="IP166">
        <v>100</v>
      </c>
      <c r="IQ166">
        <v>0.47799999999999998</v>
      </c>
      <c r="IR166">
        <v>1.4999999999999999E-2</v>
      </c>
      <c r="IS166">
        <v>0.53145000000006348</v>
      </c>
      <c r="IT166">
        <v>0</v>
      </c>
      <c r="IU166">
        <v>0</v>
      </c>
      <c r="IV166">
        <v>0</v>
      </c>
      <c r="IW166">
        <v>1.653500000000108E-2</v>
      </c>
      <c r="IX166">
        <v>0</v>
      </c>
      <c r="IY166">
        <v>0</v>
      </c>
      <c r="IZ166">
        <v>0</v>
      </c>
      <c r="JA166">
        <v>-1</v>
      </c>
      <c r="JB166">
        <v>-1</v>
      </c>
      <c r="JC166">
        <v>-1</v>
      </c>
      <c r="JD166">
        <v>-1</v>
      </c>
      <c r="JE166">
        <v>4.7</v>
      </c>
      <c r="JF166">
        <v>4.7</v>
      </c>
      <c r="JG166">
        <v>0.152588</v>
      </c>
      <c r="JH166">
        <v>4.99756</v>
      </c>
      <c r="JI166">
        <v>1.4489700000000001</v>
      </c>
      <c r="JJ166">
        <v>2.3144499999999999</v>
      </c>
      <c r="JK166">
        <v>1.3952599999999999</v>
      </c>
      <c r="JL166">
        <v>2.34497</v>
      </c>
      <c r="JM166">
        <v>32.310699999999997</v>
      </c>
      <c r="JN166">
        <v>24.245100000000001</v>
      </c>
      <c r="JO166">
        <v>2</v>
      </c>
      <c r="JP166">
        <v>362.43700000000001</v>
      </c>
      <c r="JQ166">
        <v>501.55200000000002</v>
      </c>
      <c r="JR166">
        <v>21.999700000000001</v>
      </c>
      <c r="JS166">
        <v>26.3264</v>
      </c>
      <c r="JT166">
        <v>30.0001</v>
      </c>
      <c r="JU166">
        <v>26.568200000000001</v>
      </c>
      <c r="JV166">
        <v>26.598299999999998</v>
      </c>
      <c r="JW166">
        <v>-1</v>
      </c>
      <c r="JX166">
        <v>22.606400000000001</v>
      </c>
      <c r="JY166">
        <v>70.918099999999995</v>
      </c>
      <c r="JZ166">
        <v>22</v>
      </c>
      <c r="KA166">
        <v>400</v>
      </c>
      <c r="KB166">
        <v>16.2971</v>
      </c>
      <c r="KC166">
        <v>100.985</v>
      </c>
      <c r="KD166">
        <v>100.622</v>
      </c>
    </row>
    <row r="167" spans="1:290" x14ac:dyDescent="0.35">
      <c r="A167">
        <v>149</v>
      </c>
      <c r="B167">
        <v>1717131130.5999999</v>
      </c>
      <c r="C167">
        <v>48300.599999904633</v>
      </c>
      <c r="D167" t="s">
        <v>1027</v>
      </c>
      <c r="E167" t="s">
        <v>1028</v>
      </c>
      <c r="F167">
        <v>15</v>
      </c>
      <c r="G167">
        <v>1717131122.849999</v>
      </c>
      <c r="H167">
        <f t="shared" si="100"/>
        <v>8.9241746425782799E-4</v>
      </c>
      <c r="I167">
        <f t="shared" si="101"/>
        <v>0.89241746425782797</v>
      </c>
      <c r="J167">
        <f t="shared" si="102"/>
        <v>7.048223761623607</v>
      </c>
      <c r="K167">
        <f t="shared" si="103"/>
        <v>416.67763333333318</v>
      </c>
      <c r="L167">
        <f t="shared" si="104"/>
        <v>254.64425194816792</v>
      </c>
      <c r="M167">
        <f t="shared" si="105"/>
        <v>25.645967861509433</v>
      </c>
      <c r="N167">
        <f t="shared" si="106"/>
        <v>41.96482391148416</v>
      </c>
      <c r="O167">
        <f t="shared" si="107"/>
        <v>7.3416544277941614E-2</v>
      </c>
      <c r="P167">
        <f t="shared" si="108"/>
        <v>2.9405946075638418</v>
      </c>
      <c r="Q167">
        <f t="shared" si="109"/>
        <v>7.2413252041818657E-2</v>
      </c>
      <c r="R167">
        <f t="shared" si="110"/>
        <v>4.5347282060597509E-2</v>
      </c>
      <c r="S167">
        <f t="shared" si="111"/>
        <v>77.175176184585894</v>
      </c>
      <c r="T167">
        <f t="shared" si="112"/>
        <v>23.832512045849782</v>
      </c>
      <c r="U167">
        <f t="shared" si="113"/>
        <v>23.832512045849782</v>
      </c>
      <c r="V167">
        <f t="shared" si="114"/>
        <v>2.9649742701974642</v>
      </c>
      <c r="W167">
        <f t="shared" si="115"/>
        <v>59.917119710919074</v>
      </c>
      <c r="X167">
        <f t="shared" si="116"/>
        <v>1.7528641741914019</v>
      </c>
      <c r="Y167">
        <f t="shared" si="117"/>
        <v>2.9254813693455399</v>
      </c>
      <c r="Z167">
        <f t="shared" si="118"/>
        <v>1.2121100960060622</v>
      </c>
      <c r="AA167">
        <f t="shared" si="119"/>
        <v>-39.355610173770216</v>
      </c>
      <c r="AB167">
        <f t="shared" si="120"/>
        <v>-35.314681925886482</v>
      </c>
      <c r="AC167">
        <f t="shared" si="121"/>
        <v>-2.5077073105837391</v>
      </c>
      <c r="AD167">
        <f t="shared" si="122"/>
        <v>-2.8232256545450696E-3</v>
      </c>
      <c r="AE167">
        <f t="shared" si="123"/>
        <v>6.9779538673975674</v>
      </c>
      <c r="AF167">
        <f t="shared" si="124"/>
        <v>0.89494826492809887</v>
      </c>
      <c r="AG167">
        <f t="shared" si="125"/>
        <v>7.048223761623607</v>
      </c>
      <c r="AH167">
        <v>432.58429726077088</v>
      </c>
      <c r="AI167">
        <v>423.99145454545442</v>
      </c>
      <c r="AJ167">
        <v>-1.470060396713692E-4</v>
      </c>
      <c r="AK167">
        <v>67.056006786383236</v>
      </c>
      <c r="AL167">
        <f t="shared" si="126"/>
        <v>0.89241746425782797</v>
      </c>
      <c r="AM167">
        <v>16.350718460449361</v>
      </c>
      <c r="AN167">
        <v>17.402387878787881</v>
      </c>
      <c r="AO167">
        <v>1.1201087692342819E-6</v>
      </c>
      <c r="AP167">
        <v>78.171313862246677</v>
      </c>
      <c r="AQ167">
        <v>118</v>
      </c>
      <c r="AR167">
        <v>24</v>
      </c>
      <c r="AS167">
        <f t="shared" si="127"/>
        <v>1</v>
      </c>
      <c r="AT167">
        <f t="shared" si="128"/>
        <v>0</v>
      </c>
      <c r="AU167">
        <f t="shared" si="129"/>
        <v>53818.61497969152</v>
      </c>
      <c r="AV167" t="s">
        <v>476</v>
      </c>
      <c r="AW167">
        <v>10253.9</v>
      </c>
      <c r="AX167">
        <v>1242.208461538462</v>
      </c>
      <c r="AY167">
        <v>6166.32</v>
      </c>
      <c r="AZ167">
        <f t="shared" si="130"/>
        <v>0.79854946523397063</v>
      </c>
      <c r="BA167">
        <v>-1.9353733883053861</v>
      </c>
      <c r="BB167" t="s">
        <v>1029</v>
      </c>
      <c r="BC167">
        <v>10262.1</v>
      </c>
      <c r="BD167">
        <v>2273.541153846154</v>
      </c>
      <c r="BE167">
        <v>3248.14</v>
      </c>
      <c r="BF167">
        <f t="shared" si="131"/>
        <v>0.300048287990618</v>
      </c>
      <c r="BG167">
        <v>0.5</v>
      </c>
      <c r="BH167">
        <f t="shared" si="132"/>
        <v>336.59610592562626</v>
      </c>
      <c r="BI167">
        <f t="shared" si="133"/>
        <v>7.048223761623607</v>
      </c>
      <c r="BJ167">
        <f t="shared" si="134"/>
        <v>50.497542663646435</v>
      </c>
      <c r="BK167">
        <f t="shared" si="135"/>
        <v>2.6689545695201818E-2</v>
      </c>
      <c r="BL167">
        <f t="shared" si="136"/>
        <v>0.89841570868250753</v>
      </c>
      <c r="BM167">
        <f t="shared" si="137"/>
        <v>1051.8398353041348</v>
      </c>
      <c r="BN167" t="s">
        <v>431</v>
      </c>
      <c r="BO167">
        <v>0</v>
      </c>
      <c r="BP167">
        <f t="shared" si="138"/>
        <v>1051.8398353041348</v>
      </c>
      <c r="BQ167">
        <f t="shared" si="139"/>
        <v>0.67617164429361576</v>
      </c>
      <c r="BR167">
        <f t="shared" si="140"/>
        <v>0.44374574196182537</v>
      </c>
      <c r="BS167">
        <f t="shared" si="141"/>
        <v>0.57057216100739949</v>
      </c>
      <c r="BT167">
        <f t="shared" si="142"/>
        <v>0.4858584789495462</v>
      </c>
      <c r="BU167">
        <f t="shared" si="143"/>
        <v>0.5926307674402802</v>
      </c>
      <c r="BV167">
        <f t="shared" si="144"/>
        <v>0.20529623902010152</v>
      </c>
      <c r="BW167">
        <f t="shared" si="145"/>
        <v>0.79470376097989848</v>
      </c>
      <c r="DF167">
        <f t="shared" si="146"/>
        <v>400.01143333333329</v>
      </c>
      <c r="DG167">
        <f t="shared" si="147"/>
        <v>336.59610592562626</v>
      </c>
      <c r="DH167">
        <f t="shared" si="148"/>
        <v>0.84146621290481349</v>
      </c>
      <c r="DI167">
        <f t="shared" si="149"/>
        <v>0.19293242580962702</v>
      </c>
      <c r="DJ167">
        <v>1717131122.849999</v>
      </c>
      <c r="DK167">
        <v>416.67763333333318</v>
      </c>
      <c r="DL167">
        <v>425.49373333333341</v>
      </c>
      <c r="DM167">
        <v>17.40456</v>
      </c>
      <c r="DN167">
        <v>16.34990333333333</v>
      </c>
      <c r="DO167">
        <v>416.16463333333331</v>
      </c>
      <c r="DP167">
        <v>17.388559999999998</v>
      </c>
      <c r="DQ167">
        <v>500.27963333333332</v>
      </c>
      <c r="DR167">
        <v>100.6129333333333</v>
      </c>
      <c r="DS167">
        <v>9.9993290000000012E-2</v>
      </c>
      <c r="DT167">
        <v>23.60975333333333</v>
      </c>
      <c r="DU167">
        <v>23.325019999999999</v>
      </c>
      <c r="DV167">
        <v>999.9000000000002</v>
      </c>
      <c r="DW167">
        <v>0</v>
      </c>
      <c r="DX167">
        <v>0</v>
      </c>
      <c r="DY167">
        <v>10001.79266666667</v>
      </c>
      <c r="DZ167">
        <v>0</v>
      </c>
      <c r="EA167">
        <v>0.26959976666666668</v>
      </c>
      <c r="EB167">
        <v>-8.8513110000000008</v>
      </c>
      <c r="EC167">
        <v>424.02179999999993</v>
      </c>
      <c r="ED167">
        <v>432.56610000000001</v>
      </c>
      <c r="EE167">
        <v>1.053523666666667</v>
      </c>
      <c r="EF167">
        <v>425.49373333333341</v>
      </c>
      <c r="EG167">
        <v>16.34990333333333</v>
      </c>
      <c r="EH167">
        <v>1.7510096666666659</v>
      </c>
      <c r="EI167">
        <v>1.645011</v>
      </c>
      <c r="EJ167">
        <v>15.35616666666667</v>
      </c>
      <c r="EK167">
        <v>14.38703666666667</v>
      </c>
      <c r="EL167">
        <v>400.01143333333329</v>
      </c>
      <c r="EM167">
        <v>0.95001299999999966</v>
      </c>
      <c r="EN167">
        <v>4.9987199999999982E-2</v>
      </c>
      <c r="EO167">
        <v>0</v>
      </c>
      <c r="EP167">
        <v>2273.518</v>
      </c>
      <c r="EQ167">
        <v>8.8681199999999993</v>
      </c>
      <c r="ER167">
        <v>4975.6583333333338</v>
      </c>
      <c r="ES167">
        <v>3375.5153333333328</v>
      </c>
      <c r="ET167">
        <v>36.572499999999991</v>
      </c>
      <c r="EU167">
        <v>38.84976666666666</v>
      </c>
      <c r="EV167">
        <v>37.726899999999993</v>
      </c>
      <c r="EW167">
        <v>39.441466666666663</v>
      </c>
      <c r="EX167">
        <v>39.178833333333337</v>
      </c>
      <c r="EY167">
        <v>371.59199999999998</v>
      </c>
      <c r="EZ167">
        <v>19.55</v>
      </c>
      <c r="FA167">
        <v>0</v>
      </c>
      <c r="FB167">
        <v>299.60000014305109</v>
      </c>
      <c r="FC167">
        <v>0</v>
      </c>
      <c r="FD167">
        <v>2273.541153846154</v>
      </c>
      <c r="FE167">
        <v>2.9576068400983462</v>
      </c>
      <c r="FF167">
        <v>1.8078632320439481</v>
      </c>
      <c r="FG167">
        <v>4975.664615384615</v>
      </c>
      <c r="FH167">
        <v>15</v>
      </c>
      <c r="FI167">
        <v>1717131150.0999999</v>
      </c>
      <c r="FJ167" t="s">
        <v>1030</v>
      </c>
      <c r="FK167">
        <v>1717131148.0999999</v>
      </c>
      <c r="FL167">
        <v>1717131150.0999999</v>
      </c>
      <c r="FM167">
        <v>152</v>
      </c>
      <c r="FN167">
        <v>3.5000000000000003E-2</v>
      </c>
      <c r="FO167">
        <v>1E-3</v>
      </c>
      <c r="FP167">
        <v>0.51300000000000001</v>
      </c>
      <c r="FQ167">
        <v>1.6E-2</v>
      </c>
      <c r="FR167">
        <v>426</v>
      </c>
      <c r="FS167">
        <v>16</v>
      </c>
      <c r="FT167">
        <v>0.24</v>
      </c>
      <c r="FU167">
        <v>0.08</v>
      </c>
      <c r="FV167">
        <v>-8.8576394999999994</v>
      </c>
      <c r="FW167">
        <v>1.464720450282001E-2</v>
      </c>
      <c r="FX167">
        <v>2.543840216581994E-2</v>
      </c>
      <c r="FY167">
        <v>1</v>
      </c>
      <c r="FZ167">
        <v>416.64202445061488</v>
      </c>
      <c r="GA167">
        <v>8.5163105592245825E-3</v>
      </c>
      <c r="GB167">
        <v>1.1240726783777509E-2</v>
      </c>
      <c r="GC167">
        <v>1</v>
      </c>
      <c r="GD167">
        <v>1.0541754999999999</v>
      </c>
      <c r="GE167">
        <v>-1.592622889305699E-2</v>
      </c>
      <c r="GF167">
        <v>1.6574708896387859E-3</v>
      </c>
      <c r="GG167">
        <v>1</v>
      </c>
      <c r="GH167">
        <v>3</v>
      </c>
      <c r="GI167">
        <v>3</v>
      </c>
      <c r="GJ167" t="s">
        <v>433</v>
      </c>
      <c r="GK167">
        <v>2.9919799999999999</v>
      </c>
      <c r="GL167">
        <v>2.74655</v>
      </c>
      <c r="GM167">
        <v>9.2996300000000004E-2</v>
      </c>
      <c r="GN167">
        <v>9.4512899999999997E-2</v>
      </c>
      <c r="GO167">
        <v>9.3404600000000004E-2</v>
      </c>
      <c r="GP167">
        <v>8.9062699999999995E-2</v>
      </c>
      <c r="GQ167">
        <v>27098.5</v>
      </c>
      <c r="GR167">
        <v>24323.200000000001</v>
      </c>
      <c r="GS167">
        <v>30108.400000000001</v>
      </c>
      <c r="GT167">
        <v>27625.4</v>
      </c>
      <c r="GU167">
        <v>35943.4</v>
      </c>
      <c r="GV167">
        <v>35117.1</v>
      </c>
      <c r="GW167">
        <v>42737.599999999999</v>
      </c>
      <c r="GX167">
        <v>41414.9</v>
      </c>
      <c r="GY167">
        <v>1.7773300000000001</v>
      </c>
      <c r="GZ167">
        <v>1.9288000000000001</v>
      </c>
      <c r="HA167">
        <v>6.00517E-2</v>
      </c>
      <c r="HB167">
        <v>0</v>
      </c>
      <c r="HC167">
        <v>22.334599999999998</v>
      </c>
      <c r="HD167">
        <v>999.9</v>
      </c>
      <c r="HE167">
        <v>54.9</v>
      </c>
      <c r="HF167">
        <v>27.1</v>
      </c>
      <c r="HG167">
        <v>19.644300000000001</v>
      </c>
      <c r="HH167">
        <v>60.2014</v>
      </c>
      <c r="HI167">
        <v>11.4984</v>
      </c>
      <c r="HJ167">
        <v>1</v>
      </c>
      <c r="HK167">
        <v>-5.28811E-2</v>
      </c>
      <c r="HL167">
        <v>0.59003300000000003</v>
      </c>
      <c r="HM167">
        <v>20.355799999999999</v>
      </c>
      <c r="HN167">
        <v>5.2219300000000004</v>
      </c>
      <c r="HO167">
        <v>12.0099</v>
      </c>
      <c r="HP167">
        <v>4.9741499999999998</v>
      </c>
      <c r="HQ167">
        <v>3.2919800000000001</v>
      </c>
      <c r="HR167">
        <v>9999</v>
      </c>
      <c r="HS167">
        <v>9999</v>
      </c>
      <c r="HT167">
        <v>9999</v>
      </c>
      <c r="HU167">
        <v>999.9</v>
      </c>
      <c r="HV167">
        <v>1.8678300000000001</v>
      </c>
      <c r="HW167">
        <v>1.8591299999999999</v>
      </c>
      <c r="HX167">
        <v>1.8583700000000001</v>
      </c>
      <c r="HY167">
        <v>1.8605</v>
      </c>
      <c r="HZ167">
        <v>1.8647800000000001</v>
      </c>
      <c r="IA167">
        <v>1.86433</v>
      </c>
      <c r="IB167">
        <v>1.8666</v>
      </c>
      <c r="IC167">
        <v>1.86355</v>
      </c>
      <c r="ID167">
        <v>5</v>
      </c>
      <c r="IE167">
        <v>0</v>
      </c>
      <c r="IF167">
        <v>0</v>
      </c>
      <c r="IG167">
        <v>0</v>
      </c>
      <c r="IH167" t="s">
        <v>434</v>
      </c>
      <c r="II167" t="s">
        <v>435</v>
      </c>
      <c r="IJ167" t="s">
        <v>436</v>
      </c>
      <c r="IK167" t="s">
        <v>436</v>
      </c>
      <c r="IL167" t="s">
        <v>436</v>
      </c>
      <c r="IM167" t="s">
        <v>436</v>
      </c>
      <c r="IN167">
        <v>0</v>
      </c>
      <c r="IO167">
        <v>100</v>
      </c>
      <c r="IP167">
        <v>100</v>
      </c>
      <c r="IQ167">
        <v>0.51300000000000001</v>
      </c>
      <c r="IR167">
        <v>1.6E-2</v>
      </c>
      <c r="IS167">
        <v>0.47771428571422803</v>
      </c>
      <c r="IT167">
        <v>0</v>
      </c>
      <c r="IU167">
        <v>0</v>
      </c>
      <c r="IV167">
        <v>0</v>
      </c>
      <c r="IW167">
        <v>1.4865000000003899E-2</v>
      </c>
      <c r="IX167">
        <v>0</v>
      </c>
      <c r="IY167">
        <v>0</v>
      </c>
      <c r="IZ167">
        <v>0</v>
      </c>
      <c r="JA167">
        <v>-1</v>
      </c>
      <c r="JB167">
        <v>-1</v>
      </c>
      <c r="JC167">
        <v>-1</v>
      </c>
      <c r="JD167">
        <v>-1</v>
      </c>
      <c r="JE167">
        <v>4.5999999999999996</v>
      </c>
      <c r="JF167">
        <v>4.7</v>
      </c>
      <c r="JG167">
        <v>0.152588</v>
      </c>
      <c r="JH167">
        <v>4.99756</v>
      </c>
      <c r="JI167">
        <v>1.4477500000000001</v>
      </c>
      <c r="JJ167">
        <v>2.3144499999999999</v>
      </c>
      <c r="JK167">
        <v>1.3952599999999999</v>
      </c>
      <c r="JL167">
        <v>2.4243199999999998</v>
      </c>
      <c r="JM167">
        <v>32.310699999999997</v>
      </c>
      <c r="JN167">
        <v>24.262599999999999</v>
      </c>
      <c r="JO167">
        <v>2</v>
      </c>
      <c r="JP167">
        <v>362.18299999999999</v>
      </c>
      <c r="JQ167">
        <v>501.35599999999999</v>
      </c>
      <c r="JR167">
        <v>21.999199999999998</v>
      </c>
      <c r="JS167">
        <v>26.3217</v>
      </c>
      <c r="JT167">
        <v>30</v>
      </c>
      <c r="JU167">
        <v>26.563700000000001</v>
      </c>
      <c r="JV167">
        <v>26.5916</v>
      </c>
      <c r="JW167">
        <v>-1</v>
      </c>
      <c r="JX167">
        <v>22.241</v>
      </c>
      <c r="JY167">
        <v>70.848500000000001</v>
      </c>
      <c r="JZ167">
        <v>22</v>
      </c>
      <c r="KA167">
        <v>400</v>
      </c>
      <c r="KB167">
        <v>16.354099999999999</v>
      </c>
      <c r="KC167">
        <v>100.986</v>
      </c>
      <c r="KD167">
        <v>100.623</v>
      </c>
    </row>
    <row r="168" spans="1:290" x14ac:dyDescent="0.35">
      <c r="A168">
        <v>150</v>
      </c>
      <c r="B168">
        <v>1717131430.5999999</v>
      </c>
      <c r="C168">
        <v>48600.599999904633</v>
      </c>
      <c r="D168" t="s">
        <v>1031</v>
      </c>
      <c r="E168" t="s">
        <v>1032</v>
      </c>
      <c r="F168">
        <v>15</v>
      </c>
      <c r="G168">
        <v>1717131422.849999</v>
      </c>
      <c r="H168">
        <f t="shared" si="100"/>
        <v>8.8914995436550285E-4</v>
      </c>
      <c r="I168">
        <f t="shared" si="101"/>
        <v>0.88914995436550281</v>
      </c>
      <c r="J168">
        <f t="shared" si="102"/>
        <v>7.0675582004685564</v>
      </c>
      <c r="K168">
        <f t="shared" si="103"/>
        <v>416.90170000000012</v>
      </c>
      <c r="L168">
        <f t="shared" si="104"/>
        <v>255.33056397776699</v>
      </c>
      <c r="M168">
        <f t="shared" si="105"/>
        <v>25.71273284587539</v>
      </c>
      <c r="N168">
        <f t="shared" si="106"/>
        <v>41.983544265482898</v>
      </c>
      <c r="O168">
        <f t="shared" si="107"/>
        <v>7.3817971230293447E-2</v>
      </c>
      <c r="P168">
        <f t="shared" si="108"/>
        <v>2.94107897480957</v>
      </c>
      <c r="Q168">
        <f t="shared" si="109"/>
        <v>7.2803923680174021E-2</v>
      </c>
      <c r="R168">
        <f t="shared" si="110"/>
        <v>4.559239988802407E-2</v>
      </c>
      <c r="S168">
        <f t="shared" si="111"/>
        <v>77.175773667351578</v>
      </c>
      <c r="T168">
        <f t="shared" si="112"/>
        <v>23.77194244119741</v>
      </c>
      <c r="U168">
        <f t="shared" si="113"/>
        <v>23.77194244119741</v>
      </c>
      <c r="V168">
        <f t="shared" si="114"/>
        <v>2.9541900074230125</v>
      </c>
      <c r="W168">
        <f t="shared" si="115"/>
        <v>60.145464048527245</v>
      </c>
      <c r="X168">
        <f t="shared" si="116"/>
        <v>1.7530463396452998</v>
      </c>
      <c r="Y168">
        <f t="shared" si="117"/>
        <v>2.9146775527924884</v>
      </c>
      <c r="Z168">
        <f t="shared" si="118"/>
        <v>1.2011436677777128</v>
      </c>
      <c r="AA168">
        <f t="shared" si="119"/>
        <v>-39.211512987518674</v>
      </c>
      <c r="AB168">
        <f t="shared" si="120"/>
        <v>-35.451637368091681</v>
      </c>
      <c r="AC168">
        <f t="shared" si="121"/>
        <v>-2.5154663687668806</v>
      </c>
      <c r="AD168">
        <f t="shared" si="122"/>
        <v>-2.8430570256574583E-3</v>
      </c>
      <c r="AE168">
        <f t="shared" si="123"/>
        <v>6.9952768167688326</v>
      </c>
      <c r="AF168">
        <f t="shared" si="124"/>
        <v>0.89189509231757991</v>
      </c>
      <c r="AG168">
        <f t="shared" si="125"/>
        <v>7.0675582004685564</v>
      </c>
      <c r="AH168">
        <v>432.83768774893679</v>
      </c>
      <c r="AI168">
        <v>424.27484242424242</v>
      </c>
      <c r="AJ168">
        <v>-9.9951992159034494E-3</v>
      </c>
      <c r="AK168">
        <v>67.056249512155006</v>
      </c>
      <c r="AL168">
        <f t="shared" si="126"/>
        <v>0.88914995436550281</v>
      </c>
      <c r="AM168">
        <v>16.35665951550531</v>
      </c>
      <c r="AN168">
        <v>17.40452545454545</v>
      </c>
      <c r="AO168">
        <v>-2.7242301917334421E-6</v>
      </c>
      <c r="AP168">
        <v>78.172576795077731</v>
      </c>
      <c r="AQ168">
        <v>118</v>
      </c>
      <c r="AR168">
        <v>24</v>
      </c>
      <c r="AS168">
        <f t="shared" si="127"/>
        <v>1</v>
      </c>
      <c r="AT168">
        <f t="shared" si="128"/>
        <v>0</v>
      </c>
      <c r="AU168">
        <f t="shared" si="129"/>
        <v>53843.78387209303</v>
      </c>
      <c r="AV168" t="s">
        <v>476</v>
      </c>
      <c r="AW168">
        <v>10253.9</v>
      </c>
      <c r="AX168">
        <v>1242.208461538462</v>
      </c>
      <c r="AY168">
        <v>6166.32</v>
      </c>
      <c r="AZ168">
        <f t="shared" si="130"/>
        <v>0.79854946523397063</v>
      </c>
      <c r="BA168">
        <v>-1.9353733883053861</v>
      </c>
      <c r="BB168" t="s">
        <v>1033</v>
      </c>
      <c r="BC168">
        <v>10263.1</v>
      </c>
      <c r="BD168">
        <v>2275.0439999999999</v>
      </c>
      <c r="BE168">
        <v>3245.26</v>
      </c>
      <c r="BF168">
        <f t="shared" si="131"/>
        <v>0.29896402753554419</v>
      </c>
      <c r="BG168">
        <v>0.5</v>
      </c>
      <c r="BH168">
        <f t="shared" si="132"/>
        <v>336.59637983367571</v>
      </c>
      <c r="BI168">
        <f t="shared" si="133"/>
        <v>7.0675582004685564</v>
      </c>
      <c r="BJ168">
        <f t="shared" si="134"/>
        <v>50.315104684479756</v>
      </c>
      <c r="BK168">
        <f t="shared" si="135"/>
        <v>2.6746964994759041E-2</v>
      </c>
      <c r="BL168">
        <f t="shared" si="136"/>
        <v>0.90010045420089591</v>
      </c>
      <c r="BM168">
        <f t="shared" si="137"/>
        <v>1051.5376434940977</v>
      </c>
      <c r="BN168" t="s">
        <v>431</v>
      </c>
      <c r="BO168">
        <v>0</v>
      </c>
      <c r="BP168">
        <f t="shared" si="138"/>
        <v>1051.5376434940977</v>
      </c>
      <c r="BQ168">
        <f t="shared" si="139"/>
        <v>0.67597738132103513</v>
      </c>
      <c r="BR168">
        <f t="shared" si="140"/>
        <v>0.44226927674901045</v>
      </c>
      <c r="BS168">
        <f t="shared" si="141"/>
        <v>0.57110152424852811</v>
      </c>
      <c r="BT168">
        <f t="shared" si="142"/>
        <v>0.48436896473726454</v>
      </c>
      <c r="BU168">
        <f t="shared" si="143"/>
        <v>0.59321564452470532</v>
      </c>
      <c r="BV168">
        <f t="shared" si="144"/>
        <v>0.20441925213863704</v>
      </c>
      <c r="BW168">
        <f t="shared" si="145"/>
        <v>0.79558074786136301</v>
      </c>
      <c r="DF168">
        <f t="shared" si="146"/>
        <v>400.01139999999998</v>
      </c>
      <c r="DG168">
        <f t="shared" si="147"/>
        <v>336.59637983367571</v>
      </c>
      <c r="DH168">
        <f t="shared" si="148"/>
        <v>0.8414669677756077</v>
      </c>
      <c r="DI168">
        <f t="shared" si="149"/>
        <v>0.19293393555121574</v>
      </c>
      <c r="DJ168">
        <v>1717131422.849999</v>
      </c>
      <c r="DK168">
        <v>416.90170000000012</v>
      </c>
      <c r="DL168">
        <v>425.73750000000001</v>
      </c>
      <c r="DM168">
        <v>17.407963333333331</v>
      </c>
      <c r="DN168">
        <v>16.356883333333329</v>
      </c>
      <c r="DO168">
        <v>416.39670000000012</v>
      </c>
      <c r="DP168">
        <v>17.390963333333339</v>
      </c>
      <c r="DQ168">
        <v>500.26773333333341</v>
      </c>
      <c r="DR168">
        <v>100.6037666666667</v>
      </c>
      <c r="DS168">
        <v>9.9934626666666679E-2</v>
      </c>
      <c r="DT168">
        <v>23.54835666666667</v>
      </c>
      <c r="DU168">
        <v>23.283919999999998</v>
      </c>
      <c r="DV168">
        <v>999.9000000000002</v>
      </c>
      <c r="DW168">
        <v>0</v>
      </c>
      <c r="DX168">
        <v>0</v>
      </c>
      <c r="DY168">
        <v>10005.46066666667</v>
      </c>
      <c r="DZ168">
        <v>0</v>
      </c>
      <c r="EA168">
        <v>0.27236963333333342</v>
      </c>
      <c r="EB168">
        <v>-8.8281663333333338</v>
      </c>
      <c r="EC168">
        <v>424.29486666666662</v>
      </c>
      <c r="ED168">
        <v>432.81700000000001</v>
      </c>
      <c r="EE168">
        <v>1.0496896666666671</v>
      </c>
      <c r="EF168">
        <v>425.73750000000001</v>
      </c>
      <c r="EG168">
        <v>16.356883333333329</v>
      </c>
      <c r="EH168">
        <v>1.751165333333333</v>
      </c>
      <c r="EI168">
        <v>1.645562666666667</v>
      </c>
      <c r="EJ168">
        <v>15.357559999999999</v>
      </c>
      <c r="EK168">
        <v>14.39221333333334</v>
      </c>
      <c r="EL168">
        <v>400.01139999999998</v>
      </c>
      <c r="EM168">
        <v>0.94998339999999992</v>
      </c>
      <c r="EN168">
        <v>5.0016686666666657E-2</v>
      </c>
      <c r="EO168">
        <v>0</v>
      </c>
      <c r="EP168">
        <v>2275.0263333333342</v>
      </c>
      <c r="EQ168">
        <v>8.8681199999999993</v>
      </c>
      <c r="ER168">
        <v>4964.8133333333344</v>
      </c>
      <c r="ES168">
        <v>3375.4830000000002</v>
      </c>
      <c r="ET168">
        <v>35.647733333333328</v>
      </c>
      <c r="EU168">
        <v>37.856099999999998</v>
      </c>
      <c r="EV168">
        <v>36.811999999999991</v>
      </c>
      <c r="EW168">
        <v>37.936999999999991</v>
      </c>
      <c r="EX168">
        <v>38.25</v>
      </c>
      <c r="EY168">
        <v>371.58066666666667</v>
      </c>
      <c r="EZ168">
        <v>19.559999999999992</v>
      </c>
      <c r="FA168">
        <v>0</v>
      </c>
      <c r="FB168">
        <v>299.20000004768372</v>
      </c>
      <c r="FC168">
        <v>0</v>
      </c>
      <c r="FD168">
        <v>2275.0439999999999</v>
      </c>
      <c r="FE168">
        <v>2.8330769210864459</v>
      </c>
      <c r="FF168">
        <v>4.8230769422127091</v>
      </c>
      <c r="FG168">
        <v>4964.6755999999996</v>
      </c>
      <c r="FH168">
        <v>15</v>
      </c>
      <c r="FI168">
        <v>1717131454.5999999</v>
      </c>
      <c r="FJ168" t="s">
        <v>1034</v>
      </c>
      <c r="FK168">
        <v>1717131454.5999999</v>
      </c>
      <c r="FL168">
        <v>1717131453.0999999</v>
      </c>
      <c r="FM168">
        <v>153</v>
      </c>
      <c r="FN168">
        <v>-8.0000000000000002E-3</v>
      </c>
      <c r="FO168">
        <v>1E-3</v>
      </c>
      <c r="FP168">
        <v>0.505</v>
      </c>
      <c r="FQ168">
        <v>1.7000000000000001E-2</v>
      </c>
      <c r="FR168">
        <v>426</v>
      </c>
      <c r="FS168">
        <v>16</v>
      </c>
      <c r="FT168">
        <v>0.13</v>
      </c>
      <c r="FU168">
        <v>0.11</v>
      </c>
      <c r="FV168">
        <v>-8.8149329268292682</v>
      </c>
      <c r="FW168">
        <v>-0.14701526132405579</v>
      </c>
      <c r="FX168">
        <v>2.474355045248439E-2</v>
      </c>
      <c r="FY168">
        <v>1</v>
      </c>
      <c r="FZ168">
        <v>416.91055889802482</v>
      </c>
      <c r="GA168">
        <v>0.20889853002399261</v>
      </c>
      <c r="GB168">
        <v>2.6081503761369251E-2</v>
      </c>
      <c r="GC168">
        <v>1</v>
      </c>
      <c r="GD168">
        <v>1.0497902439024389</v>
      </c>
      <c r="GE168">
        <v>-4.7379094076660652E-3</v>
      </c>
      <c r="GF168">
        <v>9.1724531337142366E-4</v>
      </c>
      <c r="GG168">
        <v>1</v>
      </c>
      <c r="GH168">
        <v>3</v>
      </c>
      <c r="GI168">
        <v>3</v>
      </c>
      <c r="GJ168" t="s">
        <v>433</v>
      </c>
      <c r="GK168">
        <v>2.99187</v>
      </c>
      <c r="GL168">
        <v>2.7465799999999998</v>
      </c>
      <c r="GM168">
        <v>9.3029299999999995E-2</v>
      </c>
      <c r="GN168">
        <v>9.4547599999999996E-2</v>
      </c>
      <c r="GO168">
        <v>9.3402299999999994E-2</v>
      </c>
      <c r="GP168">
        <v>8.9081199999999999E-2</v>
      </c>
      <c r="GQ168">
        <v>27099.1</v>
      </c>
      <c r="GR168">
        <v>24323.1</v>
      </c>
      <c r="GS168">
        <v>30110.2</v>
      </c>
      <c r="GT168">
        <v>27626.400000000001</v>
      </c>
      <c r="GU168">
        <v>35945.300000000003</v>
      </c>
      <c r="GV168">
        <v>35117.5</v>
      </c>
      <c r="GW168">
        <v>42739.8</v>
      </c>
      <c r="GX168">
        <v>41416.300000000003</v>
      </c>
      <c r="GY168">
        <v>1.7777499999999999</v>
      </c>
      <c r="GZ168">
        <v>1.9290799999999999</v>
      </c>
      <c r="HA168">
        <v>6.17802E-2</v>
      </c>
      <c r="HB168">
        <v>0</v>
      </c>
      <c r="HC168">
        <v>22.271000000000001</v>
      </c>
      <c r="HD168">
        <v>999.9</v>
      </c>
      <c r="HE168">
        <v>55</v>
      </c>
      <c r="HF168">
        <v>27.1</v>
      </c>
      <c r="HG168">
        <v>19.6815</v>
      </c>
      <c r="HH168">
        <v>60.9514</v>
      </c>
      <c r="HI168">
        <v>10.9976</v>
      </c>
      <c r="HJ168">
        <v>1</v>
      </c>
      <c r="HK168">
        <v>-5.3404500000000001E-2</v>
      </c>
      <c r="HL168">
        <v>0.58047400000000005</v>
      </c>
      <c r="HM168">
        <v>20.355799999999999</v>
      </c>
      <c r="HN168">
        <v>5.2232799999999999</v>
      </c>
      <c r="HO168">
        <v>12.0098</v>
      </c>
      <c r="HP168">
        <v>4.9737</v>
      </c>
      <c r="HQ168">
        <v>3.2919999999999998</v>
      </c>
      <c r="HR168">
        <v>9999</v>
      </c>
      <c r="HS168">
        <v>9999</v>
      </c>
      <c r="HT168">
        <v>9999</v>
      </c>
      <c r="HU168">
        <v>999.9</v>
      </c>
      <c r="HV168">
        <v>1.8678300000000001</v>
      </c>
      <c r="HW168">
        <v>1.8591299999999999</v>
      </c>
      <c r="HX168">
        <v>1.8583700000000001</v>
      </c>
      <c r="HY168">
        <v>1.8605</v>
      </c>
      <c r="HZ168">
        <v>1.8647800000000001</v>
      </c>
      <c r="IA168">
        <v>1.86433</v>
      </c>
      <c r="IB168">
        <v>1.86653</v>
      </c>
      <c r="IC168">
        <v>1.86354</v>
      </c>
      <c r="ID168">
        <v>5</v>
      </c>
      <c r="IE168">
        <v>0</v>
      </c>
      <c r="IF168">
        <v>0</v>
      </c>
      <c r="IG168">
        <v>0</v>
      </c>
      <c r="IH168" t="s">
        <v>434</v>
      </c>
      <c r="II168" t="s">
        <v>435</v>
      </c>
      <c r="IJ168" t="s">
        <v>436</v>
      </c>
      <c r="IK168" t="s">
        <v>436</v>
      </c>
      <c r="IL168" t="s">
        <v>436</v>
      </c>
      <c r="IM168" t="s">
        <v>436</v>
      </c>
      <c r="IN168">
        <v>0</v>
      </c>
      <c r="IO168">
        <v>100</v>
      </c>
      <c r="IP168">
        <v>100</v>
      </c>
      <c r="IQ168">
        <v>0.505</v>
      </c>
      <c r="IR168">
        <v>1.7000000000000001E-2</v>
      </c>
      <c r="IS168">
        <v>0.51271428571425304</v>
      </c>
      <c r="IT168">
        <v>0</v>
      </c>
      <c r="IU168">
        <v>0</v>
      </c>
      <c r="IV168">
        <v>0</v>
      </c>
      <c r="IW168">
        <v>1.5614285714281809E-2</v>
      </c>
      <c r="IX168">
        <v>0</v>
      </c>
      <c r="IY168">
        <v>0</v>
      </c>
      <c r="IZ168">
        <v>0</v>
      </c>
      <c r="JA168">
        <v>-1</v>
      </c>
      <c r="JB168">
        <v>-1</v>
      </c>
      <c r="JC168">
        <v>-1</v>
      </c>
      <c r="JD168">
        <v>-1</v>
      </c>
      <c r="JE168">
        <v>4.7</v>
      </c>
      <c r="JF168">
        <v>4.7</v>
      </c>
      <c r="JG168">
        <v>0.152588</v>
      </c>
      <c r="JH168">
        <v>4.99756</v>
      </c>
      <c r="JI168">
        <v>1.4477500000000001</v>
      </c>
      <c r="JJ168">
        <v>2.3156699999999999</v>
      </c>
      <c r="JK168">
        <v>1.3964799999999999</v>
      </c>
      <c r="JL168">
        <v>2.5146500000000001</v>
      </c>
      <c r="JM168">
        <v>32.310699999999997</v>
      </c>
      <c r="JN168">
        <v>24.262599999999999</v>
      </c>
      <c r="JO168">
        <v>2</v>
      </c>
      <c r="JP168">
        <v>362.37400000000002</v>
      </c>
      <c r="JQ168">
        <v>501.524</v>
      </c>
      <c r="JR168">
        <v>21.9998</v>
      </c>
      <c r="JS168">
        <v>26.317399999999999</v>
      </c>
      <c r="JT168">
        <v>30.0001</v>
      </c>
      <c r="JU168">
        <v>26.561499999999999</v>
      </c>
      <c r="JV168">
        <v>26.589400000000001</v>
      </c>
      <c r="JW168">
        <v>-1</v>
      </c>
      <c r="JX168">
        <v>22.463799999999999</v>
      </c>
      <c r="JY168">
        <v>71.107799999999997</v>
      </c>
      <c r="JZ168">
        <v>22</v>
      </c>
      <c r="KA168">
        <v>400</v>
      </c>
      <c r="KB168">
        <v>16.337900000000001</v>
      </c>
      <c r="KC168">
        <v>100.992</v>
      </c>
      <c r="KD168">
        <v>100.626</v>
      </c>
    </row>
    <row r="169" spans="1:290" x14ac:dyDescent="0.35">
      <c r="A169">
        <v>151</v>
      </c>
      <c r="B169">
        <v>1717131730.5999999</v>
      </c>
      <c r="C169">
        <v>48900.599999904633</v>
      </c>
      <c r="D169" t="s">
        <v>1035</v>
      </c>
      <c r="E169" t="s">
        <v>1036</v>
      </c>
      <c r="F169">
        <v>15</v>
      </c>
      <c r="G169">
        <v>1717131722.599999</v>
      </c>
      <c r="H169">
        <f t="shared" si="100"/>
        <v>8.8776462360334375E-4</v>
      </c>
      <c r="I169">
        <f t="shared" si="101"/>
        <v>0.88776462360334374</v>
      </c>
      <c r="J169">
        <f t="shared" si="102"/>
        <v>6.8971463516130394</v>
      </c>
      <c r="K169">
        <f t="shared" si="103"/>
        <v>417.35</v>
      </c>
      <c r="L169">
        <f t="shared" si="104"/>
        <v>258.70100739048752</v>
      </c>
      <c r="M169">
        <f t="shared" si="105"/>
        <v>26.053664166032572</v>
      </c>
      <c r="N169">
        <f t="shared" si="106"/>
        <v>42.031134124194047</v>
      </c>
      <c r="O169">
        <f t="shared" si="107"/>
        <v>7.3447083967137228E-2</v>
      </c>
      <c r="P169">
        <f t="shared" si="108"/>
        <v>2.9397310161579862</v>
      </c>
      <c r="Q169">
        <f t="shared" si="109"/>
        <v>7.2442672391755281E-2</v>
      </c>
      <c r="R169">
        <f t="shared" si="110"/>
        <v>4.5365768274269129E-2</v>
      </c>
      <c r="S169">
        <f t="shared" si="111"/>
        <v>77.171976203258723</v>
      </c>
      <c r="T169">
        <f t="shared" si="112"/>
        <v>23.783427106165725</v>
      </c>
      <c r="U169">
        <f t="shared" si="113"/>
        <v>23.783427106165725</v>
      </c>
      <c r="V169">
        <f t="shared" si="114"/>
        <v>2.9562321832793148</v>
      </c>
      <c r="W169">
        <f t="shared" si="115"/>
        <v>60.032063646956978</v>
      </c>
      <c r="X169">
        <f t="shared" si="116"/>
        <v>1.7509071409989481</v>
      </c>
      <c r="Y169">
        <f t="shared" si="117"/>
        <v>2.9166199437951548</v>
      </c>
      <c r="Z169">
        <f t="shared" si="118"/>
        <v>1.2053250422803667</v>
      </c>
      <c r="AA169">
        <f t="shared" si="119"/>
        <v>-39.150419900907458</v>
      </c>
      <c r="AB169">
        <f t="shared" si="120"/>
        <v>-35.503800619523545</v>
      </c>
      <c r="AC169">
        <f t="shared" si="121"/>
        <v>-2.5206099435227483</v>
      </c>
      <c r="AD169">
        <f t="shared" si="122"/>
        <v>-2.8542606950239247E-3</v>
      </c>
      <c r="AE169">
        <f t="shared" si="123"/>
        <v>6.9626370156373971</v>
      </c>
      <c r="AF169">
        <f t="shared" si="124"/>
        <v>0.88643949808478706</v>
      </c>
      <c r="AG169">
        <f t="shared" si="125"/>
        <v>6.8971463516130394</v>
      </c>
      <c r="AH169">
        <v>433.21493074340663</v>
      </c>
      <c r="AI169">
        <v>424.79377575757559</v>
      </c>
      <c r="AJ169">
        <v>2.1674437966470528E-3</v>
      </c>
      <c r="AK169">
        <v>67.055241969131401</v>
      </c>
      <c r="AL169">
        <f t="shared" si="126"/>
        <v>0.88776462360334374</v>
      </c>
      <c r="AM169">
        <v>16.340526834983589</v>
      </c>
      <c r="AN169">
        <v>17.386702424242419</v>
      </c>
      <c r="AO169">
        <v>4.2227423138794988E-6</v>
      </c>
      <c r="AP169">
        <v>78.16737620488253</v>
      </c>
      <c r="AQ169">
        <v>117</v>
      </c>
      <c r="AR169">
        <v>23</v>
      </c>
      <c r="AS169">
        <f t="shared" si="127"/>
        <v>1</v>
      </c>
      <c r="AT169">
        <f t="shared" si="128"/>
        <v>0</v>
      </c>
      <c r="AU169">
        <f t="shared" si="129"/>
        <v>53802.31549276063</v>
      </c>
      <c r="AV169" t="s">
        <v>476</v>
      </c>
      <c r="AW169">
        <v>10253.9</v>
      </c>
      <c r="AX169">
        <v>1242.208461538462</v>
      </c>
      <c r="AY169">
        <v>6166.32</v>
      </c>
      <c r="AZ169">
        <f t="shared" si="130"/>
        <v>0.79854946523397063</v>
      </c>
      <c r="BA169">
        <v>-1.9353733883053861</v>
      </c>
      <c r="BB169" t="s">
        <v>1037</v>
      </c>
      <c r="BC169">
        <v>10257.299999999999</v>
      </c>
      <c r="BD169">
        <v>2267.5373076923079</v>
      </c>
      <c r="BE169">
        <v>3226.16</v>
      </c>
      <c r="BF169">
        <f t="shared" si="131"/>
        <v>0.29714046802008953</v>
      </c>
      <c r="BG169">
        <v>0.5</v>
      </c>
      <c r="BH169">
        <f t="shared" si="132"/>
        <v>336.57728842421005</v>
      </c>
      <c r="BI169">
        <f t="shared" si="133"/>
        <v>6.8971463516130394</v>
      </c>
      <c r="BJ169">
        <f t="shared" si="134"/>
        <v>50.005366503651217</v>
      </c>
      <c r="BK169">
        <f t="shared" si="135"/>
        <v>2.6242173918717387E-2</v>
      </c>
      <c r="BL169">
        <f t="shared" si="136"/>
        <v>0.91134971607111859</v>
      </c>
      <c r="BM169">
        <f t="shared" si="137"/>
        <v>1049.5243119593224</v>
      </c>
      <c r="BN169" t="s">
        <v>431</v>
      </c>
      <c r="BO169">
        <v>0</v>
      </c>
      <c r="BP169">
        <f t="shared" si="138"/>
        <v>1049.5243119593224</v>
      </c>
      <c r="BQ169">
        <f t="shared" si="139"/>
        <v>0.67468311802287473</v>
      </c>
      <c r="BR169">
        <f t="shared" si="140"/>
        <v>0.44041485563006949</v>
      </c>
      <c r="BS169">
        <f t="shared" si="141"/>
        <v>0.57460961493380358</v>
      </c>
      <c r="BT169">
        <f t="shared" si="142"/>
        <v>0.48318856268589067</v>
      </c>
      <c r="BU169">
        <f t="shared" si="143"/>
        <v>0.59709451685544213</v>
      </c>
      <c r="BV169">
        <f t="shared" si="144"/>
        <v>0.20384498052745356</v>
      </c>
      <c r="BW169">
        <f t="shared" si="145"/>
        <v>0.79615501947254641</v>
      </c>
      <c r="DF169">
        <f t="shared" si="146"/>
        <v>399.98832258064527</v>
      </c>
      <c r="DG169">
        <f t="shared" si="147"/>
        <v>336.57728842421005</v>
      </c>
      <c r="DH169">
        <f t="shared" si="148"/>
        <v>0.84146778649106602</v>
      </c>
      <c r="DI169">
        <f t="shared" si="149"/>
        <v>0.19293557298213221</v>
      </c>
      <c r="DJ169">
        <v>1717131722.599999</v>
      </c>
      <c r="DK169">
        <v>417.35</v>
      </c>
      <c r="DL169">
        <v>426.14412903225809</v>
      </c>
      <c r="DM169">
        <v>17.385709677419349</v>
      </c>
      <c r="DN169">
        <v>16.341067741935479</v>
      </c>
      <c r="DO169">
        <v>416.85700000000003</v>
      </c>
      <c r="DP169">
        <v>17.36870967741935</v>
      </c>
      <c r="DQ169">
        <v>500.28325806451608</v>
      </c>
      <c r="DR169">
        <v>100.60954838709679</v>
      </c>
      <c r="DS169">
        <v>0.100009835483871</v>
      </c>
      <c r="DT169">
        <v>23.55940967741935</v>
      </c>
      <c r="DU169">
        <v>23.28435161290323</v>
      </c>
      <c r="DV169">
        <v>999.90000000000032</v>
      </c>
      <c r="DW169">
        <v>0</v>
      </c>
      <c r="DX169">
        <v>0</v>
      </c>
      <c r="DY169">
        <v>9997.2158064516152</v>
      </c>
      <c r="DZ169">
        <v>0</v>
      </c>
      <c r="EA169">
        <v>0.27202709677419362</v>
      </c>
      <c r="EB169">
        <v>-8.7819480645161292</v>
      </c>
      <c r="EC169">
        <v>424.74651612903222</v>
      </c>
      <c r="ED169">
        <v>433.2234516129032</v>
      </c>
      <c r="EE169">
        <v>1.0441748387096781</v>
      </c>
      <c r="EF169">
        <v>426.14412903225809</v>
      </c>
      <c r="EG169">
        <v>16.341067741935479</v>
      </c>
      <c r="EH169">
        <v>1.74912064516129</v>
      </c>
      <c r="EI169">
        <v>1.644067419354839</v>
      </c>
      <c r="EJ169">
        <v>15.339367741935479</v>
      </c>
      <c r="EK169">
        <v>14.378148387096781</v>
      </c>
      <c r="EL169">
        <v>399.98832258064527</v>
      </c>
      <c r="EM169">
        <v>0.94996858064516121</v>
      </c>
      <c r="EN169">
        <v>5.0031238709677413E-2</v>
      </c>
      <c r="EO169">
        <v>0</v>
      </c>
      <c r="EP169">
        <v>2267.5529032258059</v>
      </c>
      <c r="EQ169">
        <v>8.8681199999999976</v>
      </c>
      <c r="ER169">
        <v>4965.8793548387102</v>
      </c>
      <c r="ES169">
        <v>3375.2687096774189</v>
      </c>
      <c r="ET169">
        <v>36.650935483870953</v>
      </c>
      <c r="EU169">
        <v>40.269967741935467</v>
      </c>
      <c r="EV169">
        <v>37.993677419354817</v>
      </c>
      <c r="EW169">
        <v>41.806193548387071</v>
      </c>
      <c r="EX169">
        <v>40.25167741935482</v>
      </c>
      <c r="EY169">
        <v>371.55193548387092</v>
      </c>
      <c r="EZ169">
        <v>19.570000000000011</v>
      </c>
      <c r="FA169">
        <v>0</v>
      </c>
      <c r="FB169">
        <v>299.59999990463263</v>
      </c>
      <c r="FC169">
        <v>0</v>
      </c>
      <c r="FD169">
        <v>2267.5373076923079</v>
      </c>
      <c r="FE169">
        <v>-5.0256407141137417E-2</v>
      </c>
      <c r="FF169">
        <v>10.405128217653999</v>
      </c>
      <c r="FG169">
        <v>4965.9057692307697</v>
      </c>
      <c r="FH169">
        <v>15</v>
      </c>
      <c r="FI169">
        <v>1717131753.5999999</v>
      </c>
      <c r="FJ169" t="s">
        <v>1038</v>
      </c>
      <c r="FK169">
        <v>1717131753.5999999</v>
      </c>
      <c r="FL169">
        <v>1717131750.5999999</v>
      </c>
      <c r="FM169">
        <v>154</v>
      </c>
      <c r="FN169">
        <v>-1.2E-2</v>
      </c>
      <c r="FO169">
        <v>0</v>
      </c>
      <c r="FP169">
        <v>0.49299999999999999</v>
      </c>
      <c r="FQ169">
        <v>1.7000000000000001E-2</v>
      </c>
      <c r="FR169">
        <v>426</v>
      </c>
      <c r="FS169">
        <v>16</v>
      </c>
      <c r="FT169">
        <v>0.34</v>
      </c>
      <c r="FU169">
        <v>0.1</v>
      </c>
      <c r="FV169">
        <v>-8.7849522499999999</v>
      </c>
      <c r="FW169">
        <v>0.25019763602253359</v>
      </c>
      <c r="FX169">
        <v>3.6013489242747561E-2</v>
      </c>
      <c r="FY169">
        <v>1</v>
      </c>
      <c r="FZ169">
        <v>417.35976644722621</v>
      </c>
      <c r="GA169">
        <v>0.24367768117406291</v>
      </c>
      <c r="GB169">
        <v>2.7133776671439389E-2</v>
      </c>
      <c r="GC169">
        <v>1</v>
      </c>
      <c r="GD169">
        <v>1.04449225</v>
      </c>
      <c r="GE169">
        <v>-3.7091932458113063E-4</v>
      </c>
      <c r="GF169">
        <v>1.3330237947988769E-3</v>
      </c>
      <c r="GG169">
        <v>1</v>
      </c>
      <c r="GH169">
        <v>3</v>
      </c>
      <c r="GI169">
        <v>3</v>
      </c>
      <c r="GJ169" t="s">
        <v>433</v>
      </c>
      <c r="GK169">
        <v>2.9918</v>
      </c>
      <c r="GL169">
        <v>2.7465600000000001</v>
      </c>
      <c r="GM169">
        <v>9.3121800000000005E-2</v>
      </c>
      <c r="GN169">
        <v>9.4611500000000001E-2</v>
      </c>
      <c r="GO169">
        <v>9.33388E-2</v>
      </c>
      <c r="GP169">
        <v>8.9026400000000006E-2</v>
      </c>
      <c r="GQ169">
        <v>27095.5</v>
      </c>
      <c r="GR169">
        <v>24321.7</v>
      </c>
      <c r="GS169">
        <v>30109.200000000001</v>
      </c>
      <c r="GT169">
        <v>27626.6</v>
      </c>
      <c r="GU169">
        <v>35946.9</v>
      </c>
      <c r="GV169">
        <v>35120.199999999997</v>
      </c>
      <c r="GW169">
        <v>42738.7</v>
      </c>
      <c r="GX169">
        <v>41416.9</v>
      </c>
      <c r="GY169">
        <v>1.77887</v>
      </c>
      <c r="GZ169">
        <v>1.9293</v>
      </c>
      <c r="HA169">
        <v>6.2014899999999998E-2</v>
      </c>
      <c r="HB169">
        <v>0</v>
      </c>
      <c r="HC169">
        <v>22.273800000000001</v>
      </c>
      <c r="HD169">
        <v>999.9</v>
      </c>
      <c r="HE169">
        <v>54.9</v>
      </c>
      <c r="HF169">
        <v>27.1</v>
      </c>
      <c r="HG169">
        <v>19.643699999999999</v>
      </c>
      <c r="HH169">
        <v>60.981400000000001</v>
      </c>
      <c r="HI169">
        <v>12.011200000000001</v>
      </c>
      <c r="HJ169">
        <v>1</v>
      </c>
      <c r="HK169">
        <v>-5.3927799999999998E-2</v>
      </c>
      <c r="HL169">
        <v>0.56976000000000004</v>
      </c>
      <c r="HM169">
        <v>20.357800000000001</v>
      </c>
      <c r="HN169">
        <v>5.2214799999999997</v>
      </c>
      <c r="HO169">
        <v>12.0098</v>
      </c>
      <c r="HP169">
        <v>4.9747000000000003</v>
      </c>
      <c r="HQ169">
        <v>3.2919200000000002</v>
      </c>
      <c r="HR169">
        <v>9999</v>
      </c>
      <c r="HS169">
        <v>9999</v>
      </c>
      <c r="HT169">
        <v>9999</v>
      </c>
      <c r="HU169">
        <v>999.9</v>
      </c>
      <c r="HV169">
        <v>1.8678300000000001</v>
      </c>
      <c r="HW169">
        <v>1.8591299999999999</v>
      </c>
      <c r="HX169">
        <v>1.8583799999999999</v>
      </c>
      <c r="HY169">
        <v>1.8605</v>
      </c>
      <c r="HZ169">
        <v>1.8647800000000001</v>
      </c>
      <c r="IA169">
        <v>1.86435</v>
      </c>
      <c r="IB169">
        <v>1.8665499999999999</v>
      </c>
      <c r="IC169">
        <v>1.8635600000000001</v>
      </c>
      <c r="ID169">
        <v>5</v>
      </c>
      <c r="IE169">
        <v>0</v>
      </c>
      <c r="IF169">
        <v>0</v>
      </c>
      <c r="IG169">
        <v>0</v>
      </c>
      <c r="IH169" t="s">
        <v>434</v>
      </c>
      <c r="II169" t="s">
        <v>435</v>
      </c>
      <c r="IJ169" t="s">
        <v>436</v>
      </c>
      <c r="IK169" t="s">
        <v>436</v>
      </c>
      <c r="IL169" t="s">
        <v>436</v>
      </c>
      <c r="IM169" t="s">
        <v>436</v>
      </c>
      <c r="IN169">
        <v>0</v>
      </c>
      <c r="IO169">
        <v>100</v>
      </c>
      <c r="IP169">
        <v>100</v>
      </c>
      <c r="IQ169">
        <v>0.49299999999999999</v>
      </c>
      <c r="IR169">
        <v>1.7000000000000001E-2</v>
      </c>
      <c r="IS169">
        <v>0.50519999999994525</v>
      </c>
      <c r="IT169">
        <v>0</v>
      </c>
      <c r="IU169">
        <v>0</v>
      </c>
      <c r="IV169">
        <v>0</v>
      </c>
      <c r="IW169">
        <v>1.6533333333331509E-2</v>
      </c>
      <c r="IX169">
        <v>0</v>
      </c>
      <c r="IY169">
        <v>0</v>
      </c>
      <c r="IZ169">
        <v>0</v>
      </c>
      <c r="JA169">
        <v>-1</v>
      </c>
      <c r="JB169">
        <v>-1</v>
      </c>
      <c r="JC169">
        <v>-1</v>
      </c>
      <c r="JD169">
        <v>-1</v>
      </c>
      <c r="JE169">
        <v>4.5999999999999996</v>
      </c>
      <c r="JF169">
        <v>4.5999999999999996</v>
      </c>
      <c r="JG169">
        <v>0.152588</v>
      </c>
      <c r="JH169">
        <v>4.99756</v>
      </c>
      <c r="JI169">
        <v>1.4477500000000001</v>
      </c>
      <c r="JJ169">
        <v>2.3144499999999999</v>
      </c>
      <c r="JK169">
        <v>1.3964799999999999</v>
      </c>
      <c r="JL169">
        <v>2.4084500000000002</v>
      </c>
      <c r="JM169">
        <v>32.288699999999999</v>
      </c>
      <c r="JN169">
        <v>24.253900000000002</v>
      </c>
      <c r="JO169">
        <v>2</v>
      </c>
      <c r="JP169">
        <v>362.87700000000001</v>
      </c>
      <c r="JQ169">
        <v>501.63799999999998</v>
      </c>
      <c r="JR169">
        <v>21.999500000000001</v>
      </c>
      <c r="JS169">
        <v>26.308599999999998</v>
      </c>
      <c r="JT169">
        <v>30.0001</v>
      </c>
      <c r="JU169">
        <v>26.5548</v>
      </c>
      <c r="JV169">
        <v>26.584900000000001</v>
      </c>
      <c r="JW169">
        <v>-1</v>
      </c>
      <c r="JX169">
        <v>22.383400000000002</v>
      </c>
      <c r="JY169">
        <v>70.969200000000001</v>
      </c>
      <c r="JZ169">
        <v>22</v>
      </c>
      <c r="KA169">
        <v>400</v>
      </c>
      <c r="KB169">
        <v>16.3645</v>
      </c>
      <c r="KC169">
        <v>100.989</v>
      </c>
      <c r="KD169">
        <v>100.628</v>
      </c>
    </row>
    <row r="170" spans="1:290" x14ac:dyDescent="0.35">
      <c r="A170">
        <v>152</v>
      </c>
      <c r="B170">
        <v>1717132030.5999999</v>
      </c>
      <c r="C170">
        <v>49200.599999904633</v>
      </c>
      <c r="D170" t="s">
        <v>1039</v>
      </c>
      <c r="E170" t="s">
        <v>1040</v>
      </c>
      <c r="F170">
        <v>15</v>
      </c>
      <c r="G170">
        <v>1717132022.599999</v>
      </c>
      <c r="H170">
        <f t="shared" si="100"/>
        <v>8.7835914432284512E-4</v>
      </c>
      <c r="I170">
        <f t="shared" si="101"/>
        <v>0.87835914432284512</v>
      </c>
      <c r="J170">
        <f t="shared" si="102"/>
        <v>6.9095110462928631</v>
      </c>
      <c r="K170">
        <f t="shared" si="103"/>
        <v>417.96419354838707</v>
      </c>
      <c r="L170">
        <f t="shared" si="104"/>
        <v>258.15034424487914</v>
      </c>
      <c r="M170">
        <f t="shared" si="105"/>
        <v>25.999075729866863</v>
      </c>
      <c r="N170">
        <f t="shared" si="106"/>
        <v>42.094395621371739</v>
      </c>
      <c r="O170">
        <f t="shared" si="107"/>
        <v>7.299964546054187E-2</v>
      </c>
      <c r="P170">
        <f t="shared" si="108"/>
        <v>2.9404793726201714</v>
      </c>
      <c r="Q170">
        <f t="shared" si="109"/>
        <v>7.2007594017725093E-2</v>
      </c>
      <c r="R170">
        <f t="shared" si="110"/>
        <v>4.5092754921677761E-2</v>
      </c>
      <c r="S170">
        <f t="shared" si="111"/>
        <v>77.17659629418614</v>
      </c>
      <c r="T170">
        <f t="shared" si="112"/>
        <v>23.800235699562108</v>
      </c>
      <c r="U170">
        <f t="shared" si="113"/>
        <v>23.800235699562108</v>
      </c>
      <c r="V170">
        <f t="shared" si="114"/>
        <v>2.9592232729424826</v>
      </c>
      <c r="W170">
        <f t="shared" si="115"/>
        <v>60.274102919732954</v>
      </c>
      <c r="X170">
        <f t="shared" si="116"/>
        <v>1.7594921252102893</v>
      </c>
      <c r="Y170">
        <f t="shared" si="117"/>
        <v>2.9191510781228973</v>
      </c>
      <c r="Z170">
        <f t="shared" si="118"/>
        <v>1.1997311477321932</v>
      </c>
      <c r="AA170">
        <f t="shared" si="119"/>
        <v>-38.735638264637473</v>
      </c>
      <c r="AB170">
        <f t="shared" si="120"/>
        <v>-35.895688830356434</v>
      </c>
      <c r="AC170">
        <f t="shared" si="121"/>
        <v>-2.548185631804718</v>
      </c>
      <c r="AD170">
        <f t="shared" si="122"/>
        <v>-2.91643261247998E-3</v>
      </c>
      <c r="AE170">
        <f t="shared" si="123"/>
        <v>6.9148121436297831</v>
      </c>
      <c r="AF170">
        <f t="shared" si="124"/>
        <v>0.87914342428966663</v>
      </c>
      <c r="AG170">
        <f t="shared" si="125"/>
        <v>6.9095110462928631</v>
      </c>
      <c r="AH170">
        <v>433.83222251372052</v>
      </c>
      <c r="AI170">
        <v>425.40384242424221</v>
      </c>
      <c r="AJ170">
        <v>5.268984144725234E-4</v>
      </c>
      <c r="AK170">
        <v>67.068692344673323</v>
      </c>
      <c r="AL170">
        <f t="shared" si="126"/>
        <v>0.87835914432284512</v>
      </c>
      <c r="AM170">
        <v>16.43459757313072</v>
      </c>
      <c r="AN170">
        <v>17.469653939393929</v>
      </c>
      <c r="AO170">
        <v>2.1546533890796119E-6</v>
      </c>
      <c r="AP170">
        <v>78.175652887254785</v>
      </c>
      <c r="AQ170">
        <v>118</v>
      </c>
      <c r="AR170">
        <v>24</v>
      </c>
      <c r="AS170">
        <f t="shared" si="127"/>
        <v>1</v>
      </c>
      <c r="AT170">
        <f t="shared" si="128"/>
        <v>0</v>
      </c>
      <c r="AU170">
        <f t="shared" si="129"/>
        <v>53821.755197094462</v>
      </c>
      <c r="AV170" t="s">
        <v>476</v>
      </c>
      <c r="AW170">
        <v>10253.9</v>
      </c>
      <c r="AX170">
        <v>1242.208461538462</v>
      </c>
      <c r="AY170">
        <v>6166.32</v>
      </c>
      <c r="AZ170">
        <f t="shared" si="130"/>
        <v>0.79854946523397063</v>
      </c>
      <c r="BA170">
        <v>-1.9353733883053861</v>
      </c>
      <c r="BB170" t="s">
        <v>1041</v>
      </c>
      <c r="BC170">
        <v>10262.799999999999</v>
      </c>
      <c r="BD170">
        <v>2270.0303846153838</v>
      </c>
      <c r="BE170">
        <v>3222.82</v>
      </c>
      <c r="BF170">
        <f t="shared" si="131"/>
        <v>0.29563848287667827</v>
      </c>
      <c r="BG170">
        <v>0.5</v>
      </c>
      <c r="BH170">
        <f t="shared" si="132"/>
        <v>336.60002588902847</v>
      </c>
      <c r="BI170">
        <f t="shared" si="133"/>
        <v>6.9095110462928631</v>
      </c>
      <c r="BJ170">
        <f t="shared" si="134"/>
        <v>49.755960495041499</v>
      </c>
      <c r="BK170">
        <f t="shared" si="135"/>
        <v>2.6277135336627285E-2</v>
      </c>
      <c r="BL170">
        <f t="shared" si="136"/>
        <v>0.91333056143377522</v>
      </c>
      <c r="BM170">
        <f t="shared" si="137"/>
        <v>1049.1705891011652</v>
      </c>
      <c r="BN170" t="s">
        <v>431</v>
      </c>
      <c r="BO170">
        <v>0</v>
      </c>
      <c r="BP170">
        <f t="shared" si="138"/>
        <v>1049.1705891011652</v>
      </c>
      <c r="BQ170">
        <f t="shared" si="139"/>
        <v>0.67445572849207669</v>
      </c>
      <c r="BR170">
        <f t="shared" si="140"/>
        <v>0.4383363805622289</v>
      </c>
      <c r="BS170">
        <f t="shared" si="141"/>
        <v>0.57522260220323906</v>
      </c>
      <c r="BT170">
        <f t="shared" si="142"/>
        <v>0.4810582978450717</v>
      </c>
      <c r="BU170">
        <f t="shared" si="143"/>
        <v>0.59777281180751862</v>
      </c>
      <c r="BV170">
        <f t="shared" si="144"/>
        <v>0.20259184270648711</v>
      </c>
      <c r="BW170">
        <f t="shared" si="145"/>
        <v>0.79740815729351289</v>
      </c>
      <c r="DF170">
        <f t="shared" si="146"/>
        <v>400.01574193548379</v>
      </c>
      <c r="DG170">
        <f t="shared" si="147"/>
        <v>336.60002588902847</v>
      </c>
      <c r="DH170">
        <f t="shared" si="148"/>
        <v>0.84146694892651686</v>
      </c>
      <c r="DI170">
        <f t="shared" si="149"/>
        <v>0.19293389785303375</v>
      </c>
      <c r="DJ170">
        <v>1717132022.599999</v>
      </c>
      <c r="DK170">
        <v>417.96419354838707</v>
      </c>
      <c r="DL170">
        <v>426.69829032258059</v>
      </c>
      <c r="DM170">
        <v>17.470370967741939</v>
      </c>
      <c r="DN170">
        <v>16.434377419354838</v>
      </c>
      <c r="DO170">
        <v>417.45019354838712</v>
      </c>
      <c r="DP170">
        <v>17.452370967741931</v>
      </c>
      <c r="DQ170">
        <v>500.26438709677421</v>
      </c>
      <c r="DR170">
        <v>100.61296774193551</v>
      </c>
      <c r="DS170">
        <v>9.9955209677419332E-2</v>
      </c>
      <c r="DT170">
        <v>23.573803225806451</v>
      </c>
      <c r="DU170">
        <v>23.30283225806452</v>
      </c>
      <c r="DV170">
        <v>999.90000000000032</v>
      </c>
      <c r="DW170">
        <v>0</v>
      </c>
      <c r="DX170">
        <v>0</v>
      </c>
      <c r="DY170">
        <v>10001.133548387101</v>
      </c>
      <c r="DZ170">
        <v>0</v>
      </c>
      <c r="EA170">
        <v>0.2734120322580646</v>
      </c>
      <c r="EB170">
        <v>-8.7549429032258068</v>
      </c>
      <c r="EC170">
        <v>425.37438709677423</v>
      </c>
      <c r="ED170">
        <v>433.82799999999997</v>
      </c>
      <c r="EE170">
        <v>1.0347461290322579</v>
      </c>
      <c r="EF170">
        <v>426.69829032258059</v>
      </c>
      <c r="EG170">
        <v>16.434377419354838</v>
      </c>
      <c r="EH170">
        <v>1.757620967741935</v>
      </c>
      <c r="EI170">
        <v>1.653511935483871</v>
      </c>
      <c r="EJ170">
        <v>15.414896774193551</v>
      </c>
      <c r="EK170">
        <v>14.466741935483871</v>
      </c>
      <c r="EL170">
        <v>400.01574193548379</v>
      </c>
      <c r="EM170">
        <v>0.94999141935483855</v>
      </c>
      <c r="EN170">
        <v>5.0008635483870953E-2</v>
      </c>
      <c r="EO170">
        <v>0</v>
      </c>
      <c r="EP170">
        <v>2270.0041935483869</v>
      </c>
      <c r="EQ170">
        <v>8.8681199999999976</v>
      </c>
      <c r="ER170">
        <v>4957.3029032258064</v>
      </c>
      <c r="ES170">
        <v>3375.5283870967742</v>
      </c>
      <c r="ET170">
        <v>35.906999999999996</v>
      </c>
      <c r="EU170">
        <v>38.057999999999993</v>
      </c>
      <c r="EV170">
        <v>37.048000000000002</v>
      </c>
      <c r="EW170">
        <v>38.168999999999997</v>
      </c>
      <c r="EX170">
        <v>38.453258064516113</v>
      </c>
      <c r="EY170">
        <v>371.58580645161283</v>
      </c>
      <c r="EZ170">
        <v>19.559999999999992</v>
      </c>
      <c r="FA170">
        <v>0</v>
      </c>
      <c r="FB170">
        <v>299.39999985694891</v>
      </c>
      <c r="FC170">
        <v>0</v>
      </c>
      <c r="FD170">
        <v>2270.0303846153838</v>
      </c>
      <c r="FE170">
        <v>3.345299148173805</v>
      </c>
      <c r="FF170">
        <v>3.3145299301071551</v>
      </c>
      <c r="FG170">
        <v>4957.2296153846146</v>
      </c>
      <c r="FH170">
        <v>15</v>
      </c>
      <c r="FI170">
        <v>1717132052.0999999</v>
      </c>
      <c r="FJ170" t="s">
        <v>1042</v>
      </c>
      <c r="FK170">
        <v>1717132049.5999999</v>
      </c>
      <c r="FL170">
        <v>1717132052.0999999</v>
      </c>
      <c r="FM170">
        <v>155</v>
      </c>
      <c r="FN170">
        <v>0.02</v>
      </c>
      <c r="FO170">
        <v>2E-3</v>
      </c>
      <c r="FP170">
        <v>0.51400000000000001</v>
      </c>
      <c r="FQ170">
        <v>1.7999999999999999E-2</v>
      </c>
      <c r="FR170">
        <v>427</v>
      </c>
      <c r="FS170">
        <v>16</v>
      </c>
      <c r="FT170">
        <v>0.1</v>
      </c>
      <c r="FU170">
        <v>0.1</v>
      </c>
      <c r="FV170">
        <v>-8.7478925000000007</v>
      </c>
      <c r="FW170">
        <v>-0.1102727954971614</v>
      </c>
      <c r="FX170">
        <v>2.5246707681398861E-2</v>
      </c>
      <c r="FY170">
        <v>1</v>
      </c>
      <c r="FZ170">
        <v>417.94302452994532</v>
      </c>
      <c r="GA170">
        <v>8.070988047958913E-2</v>
      </c>
      <c r="GB170">
        <v>2.2539600547878111E-2</v>
      </c>
      <c r="GC170">
        <v>1</v>
      </c>
      <c r="GD170">
        <v>1.034686</v>
      </c>
      <c r="GE170">
        <v>-2.5733583489887841E-4</v>
      </c>
      <c r="GF170">
        <v>5.7528167014081607E-4</v>
      </c>
      <c r="GG170">
        <v>1</v>
      </c>
      <c r="GH170">
        <v>3</v>
      </c>
      <c r="GI170">
        <v>3</v>
      </c>
      <c r="GJ170" t="s">
        <v>433</v>
      </c>
      <c r="GK170">
        <v>2.9920599999999999</v>
      </c>
      <c r="GL170">
        <v>2.7466300000000001</v>
      </c>
      <c r="GM170">
        <v>9.3226100000000006E-2</v>
      </c>
      <c r="GN170">
        <v>9.4719600000000001E-2</v>
      </c>
      <c r="GO170">
        <v>9.3660900000000005E-2</v>
      </c>
      <c r="GP170">
        <v>8.9393600000000004E-2</v>
      </c>
      <c r="GQ170">
        <v>27093.200000000001</v>
      </c>
      <c r="GR170">
        <v>24319.4</v>
      </c>
      <c r="GS170">
        <v>30110.1</v>
      </c>
      <c r="GT170">
        <v>27627.200000000001</v>
      </c>
      <c r="GU170">
        <v>35934.9</v>
      </c>
      <c r="GV170">
        <v>35106.5</v>
      </c>
      <c r="GW170">
        <v>42739.9</v>
      </c>
      <c r="GX170">
        <v>41417.599999999999</v>
      </c>
      <c r="GY170">
        <v>1.77705</v>
      </c>
      <c r="GZ170">
        <v>1.93</v>
      </c>
      <c r="HA170">
        <v>6.0696199999999999E-2</v>
      </c>
      <c r="HB170">
        <v>0</v>
      </c>
      <c r="HC170">
        <v>22.302900000000001</v>
      </c>
      <c r="HD170">
        <v>999.9</v>
      </c>
      <c r="HE170">
        <v>55</v>
      </c>
      <c r="HF170">
        <v>27.1</v>
      </c>
      <c r="HG170">
        <v>19.682099999999998</v>
      </c>
      <c r="HH170">
        <v>60.651400000000002</v>
      </c>
      <c r="HI170">
        <v>10.8574</v>
      </c>
      <c r="HJ170">
        <v>1</v>
      </c>
      <c r="HK170">
        <v>-5.5317600000000001E-2</v>
      </c>
      <c r="HL170">
        <v>0.57021200000000005</v>
      </c>
      <c r="HM170">
        <v>20.356100000000001</v>
      </c>
      <c r="HN170">
        <v>5.2222299999999997</v>
      </c>
      <c r="HO170">
        <v>12.0097</v>
      </c>
      <c r="HP170">
        <v>4.9740500000000001</v>
      </c>
      <c r="HQ170">
        <v>3.2919999999999998</v>
      </c>
      <c r="HR170">
        <v>9999</v>
      </c>
      <c r="HS170">
        <v>9999</v>
      </c>
      <c r="HT170">
        <v>9999</v>
      </c>
      <c r="HU170">
        <v>999.9</v>
      </c>
      <c r="HV170">
        <v>1.8678300000000001</v>
      </c>
      <c r="HW170">
        <v>1.8591299999999999</v>
      </c>
      <c r="HX170">
        <v>1.8583799999999999</v>
      </c>
      <c r="HY170">
        <v>1.8605</v>
      </c>
      <c r="HZ170">
        <v>1.8647800000000001</v>
      </c>
      <c r="IA170">
        <v>1.86435</v>
      </c>
      <c r="IB170">
        <v>1.8665799999999999</v>
      </c>
      <c r="IC170">
        <v>1.8635600000000001</v>
      </c>
      <c r="ID170">
        <v>5</v>
      </c>
      <c r="IE170">
        <v>0</v>
      </c>
      <c r="IF170">
        <v>0</v>
      </c>
      <c r="IG170">
        <v>0</v>
      </c>
      <c r="IH170" t="s">
        <v>434</v>
      </c>
      <c r="II170" t="s">
        <v>435</v>
      </c>
      <c r="IJ170" t="s">
        <v>436</v>
      </c>
      <c r="IK170" t="s">
        <v>436</v>
      </c>
      <c r="IL170" t="s">
        <v>436</v>
      </c>
      <c r="IM170" t="s">
        <v>436</v>
      </c>
      <c r="IN170">
        <v>0</v>
      </c>
      <c r="IO170">
        <v>100</v>
      </c>
      <c r="IP170">
        <v>100</v>
      </c>
      <c r="IQ170">
        <v>0.51400000000000001</v>
      </c>
      <c r="IR170">
        <v>1.7999999999999999E-2</v>
      </c>
      <c r="IS170">
        <v>0.49324999999998909</v>
      </c>
      <c r="IT170">
        <v>0</v>
      </c>
      <c r="IU170">
        <v>0</v>
      </c>
      <c r="IV170">
        <v>0</v>
      </c>
      <c r="IW170">
        <v>1.675500000000341E-2</v>
      </c>
      <c r="IX170">
        <v>0</v>
      </c>
      <c r="IY170">
        <v>0</v>
      </c>
      <c r="IZ170">
        <v>0</v>
      </c>
      <c r="JA170">
        <v>-1</v>
      </c>
      <c r="JB170">
        <v>-1</v>
      </c>
      <c r="JC170">
        <v>-1</v>
      </c>
      <c r="JD170">
        <v>-1</v>
      </c>
      <c r="JE170">
        <v>4.5999999999999996</v>
      </c>
      <c r="JF170">
        <v>4.7</v>
      </c>
      <c r="JG170">
        <v>0.152588</v>
      </c>
      <c r="JH170">
        <v>4.99756</v>
      </c>
      <c r="JI170">
        <v>1.4477500000000001</v>
      </c>
      <c r="JJ170">
        <v>2.3144499999999999</v>
      </c>
      <c r="JK170">
        <v>1.3952599999999999</v>
      </c>
      <c r="JL170">
        <v>2.49756</v>
      </c>
      <c r="JM170">
        <v>32.288699999999999</v>
      </c>
      <c r="JN170">
        <v>24.262599999999999</v>
      </c>
      <c r="JO170">
        <v>2</v>
      </c>
      <c r="JP170">
        <v>361.90800000000002</v>
      </c>
      <c r="JQ170">
        <v>501.976</v>
      </c>
      <c r="JR170">
        <v>22.0001</v>
      </c>
      <c r="JS170">
        <v>26.290900000000001</v>
      </c>
      <c r="JT170">
        <v>30</v>
      </c>
      <c r="JU170">
        <v>26.539000000000001</v>
      </c>
      <c r="JV170">
        <v>26.569299999999998</v>
      </c>
      <c r="JW170">
        <v>-1</v>
      </c>
      <c r="JX170">
        <v>21.969000000000001</v>
      </c>
      <c r="JY170">
        <v>71.138499999999993</v>
      </c>
      <c r="JZ170">
        <v>22</v>
      </c>
      <c r="KA170">
        <v>400</v>
      </c>
      <c r="KB170">
        <v>16.411300000000001</v>
      </c>
      <c r="KC170">
        <v>100.992</v>
      </c>
      <c r="KD170">
        <v>100.63</v>
      </c>
    </row>
    <row r="171" spans="1:290" x14ac:dyDescent="0.35">
      <c r="A171">
        <v>153</v>
      </c>
      <c r="B171">
        <v>1717132330.5999999</v>
      </c>
      <c r="C171">
        <v>49500.599999904633</v>
      </c>
      <c r="D171" t="s">
        <v>1043</v>
      </c>
      <c r="E171" t="s">
        <v>1044</v>
      </c>
      <c r="F171">
        <v>15</v>
      </c>
      <c r="G171">
        <v>1717132322.849999</v>
      </c>
      <c r="H171">
        <f t="shared" si="100"/>
        <v>8.9193369714566815E-4</v>
      </c>
      <c r="I171">
        <f t="shared" si="101"/>
        <v>0.89193369714566817</v>
      </c>
      <c r="J171">
        <f t="shared" si="102"/>
        <v>6.9094367263628769</v>
      </c>
      <c r="K171">
        <f t="shared" si="103"/>
        <v>418.80186666666663</v>
      </c>
      <c r="L171">
        <f t="shared" si="104"/>
        <v>261.5906784619159</v>
      </c>
      <c r="M171">
        <f t="shared" si="105"/>
        <v>26.344601061921757</v>
      </c>
      <c r="N171">
        <f t="shared" si="106"/>
        <v>42.177221933876218</v>
      </c>
      <c r="O171">
        <f t="shared" si="107"/>
        <v>7.4289607419904105E-2</v>
      </c>
      <c r="P171">
        <f t="shared" si="108"/>
        <v>2.9404354668851611</v>
      </c>
      <c r="Q171">
        <f t="shared" si="109"/>
        <v>7.3262436420710134E-2</v>
      </c>
      <c r="R171">
        <f t="shared" si="110"/>
        <v>4.5880126776424654E-2</v>
      </c>
      <c r="S171">
        <f t="shared" si="111"/>
        <v>77.173901131914818</v>
      </c>
      <c r="T171">
        <f t="shared" si="112"/>
        <v>23.737149048687531</v>
      </c>
      <c r="U171">
        <f t="shared" si="113"/>
        <v>23.737149048687531</v>
      </c>
      <c r="V171">
        <f t="shared" si="114"/>
        <v>2.9480106569415536</v>
      </c>
      <c r="W171">
        <f t="shared" si="115"/>
        <v>60.182645997405601</v>
      </c>
      <c r="X171">
        <f t="shared" si="116"/>
        <v>1.75052684250614</v>
      </c>
      <c r="Y171">
        <f t="shared" si="117"/>
        <v>2.9086903932100343</v>
      </c>
      <c r="Z171">
        <f t="shared" si="118"/>
        <v>1.1974838144354136</v>
      </c>
      <c r="AA171">
        <f t="shared" si="119"/>
        <v>-39.334276044123968</v>
      </c>
      <c r="AB171">
        <f t="shared" si="120"/>
        <v>-35.33554592021914</v>
      </c>
      <c r="AC171">
        <f t="shared" si="121"/>
        <v>-2.506904217300733</v>
      </c>
      <c r="AD171">
        <f t="shared" si="122"/>
        <v>-2.8250497290187582E-3</v>
      </c>
      <c r="AE171">
        <f t="shared" si="123"/>
        <v>6.942662663260708</v>
      </c>
      <c r="AF171">
        <f t="shared" si="124"/>
        <v>0.89122297243689164</v>
      </c>
      <c r="AG171">
        <f t="shared" si="125"/>
        <v>6.9094367263628769</v>
      </c>
      <c r="AH171">
        <v>434.68319957710389</v>
      </c>
      <c r="AI171">
        <v>426.25863030303049</v>
      </c>
      <c r="AJ171">
        <v>1.627297826528327E-5</v>
      </c>
      <c r="AK171">
        <v>67.069070746025375</v>
      </c>
      <c r="AL171">
        <f t="shared" si="126"/>
        <v>0.89193369714566817</v>
      </c>
      <c r="AM171">
        <v>16.324148777152089</v>
      </c>
      <c r="AN171">
        <v>17.375373333333329</v>
      </c>
      <c r="AO171">
        <v>-9.9173773679539089E-6</v>
      </c>
      <c r="AP171">
        <v>78.177158983347496</v>
      </c>
      <c r="AQ171">
        <v>118</v>
      </c>
      <c r="AR171">
        <v>24</v>
      </c>
      <c r="AS171">
        <f t="shared" si="127"/>
        <v>1</v>
      </c>
      <c r="AT171">
        <f t="shared" si="128"/>
        <v>0</v>
      </c>
      <c r="AU171">
        <f t="shared" si="129"/>
        <v>53831.19637127169</v>
      </c>
      <c r="AV171" t="s">
        <v>476</v>
      </c>
      <c r="AW171">
        <v>10253.9</v>
      </c>
      <c r="AX171">
        <v>1242.208461538462</v>
      </c>
      <c r="AY171">
        <v>6166.32</v>
      </c>
      <c r="AZ171">
        <f t="shared" si="130"/>
        <v>0.79854946523397063</v>
      </c>
      <c r="BA171">
        <v>-1.9353733883053861</v>
      </c>
      <c r="BB171" t="s">
        <v>1045</v>
      </c>
      <c r="BC171">
        <v>10262.299999999999</v>
      </c>
      <c r="BD171">
        <v>2268.4616000000001</v>
      </c>
      <c r="BE171">
        <v>3212.69</v>
      </c>
      <c r="BF171">
        <f t="shared" si="131"/>
        <v>0.29390585459537022</v>
      </c>
      <c r="BG171">
        <v>0.5</v>
      </c>
      <c r="BH171">
        <f t="shared" si="132"/>
        <v>336.59047689929082</v>
      </c>
      <c r="BI171">
        <f t="shared" si="133"/>
        <v>6.9094367263628769</v>
      </c>
      <c r="BJ171">
        <f t="shared" si="134"/>
        <v>49.462955880874645</v>
      </c>
      <c r="BK171">
        <f t="shared" si="135"/>
        <v>2.6277660010311774E-2</v>
      </c>
      <c r="BL171">
        <f t="shared" si="136"/>
        <v>0.91936352402503807</v>
      </c>
      <c r="BM171">
        <f t="shared" si="137"/>
        <v>1048.0947403425878</v>
      </c>
      <c r="BN171" t="s">
        <v>431</v>
      </c>
      <c r="BO171">
        <v>0</v>
      </c>
      <c r="BP171">
        <f t="shared" si="138"/>
        <v>1048.0947403425878</v>
      </c>
      <c r="BQ171">
        <f t="shared" si="139"/>
        <v>0.67376412279348841</v>
      </c>
      <c r="BR171">
        <f t="shared" si="140"/>
        <v>0.43621475921990222</v>
      </c>
      <c r="BS171">
        <f t="shared" si="141"/>
        <v>0.57708089233214033</v>
      </c>
      <c r="BT171">
        <f t="shared" si="142"/>
        <v>0.47918662599458323</v>
      </c>
      <c r="BU171">
        <f t="shared" si="143"/>
        <v>0.59983003571905591</v>
      </c>
      <c r="BV171">
        <f t="shared" si="144"/>
        <v>0.20154381048292283</v>
      </c>
      <c r="BW171">
        <f t="shared" si="145"/>
        <v>0.7984561895170772</v>
      </c>
      <c r="DF171">
        <f t="shared" si="146"/>
        <v>400.00473333333338</v>
      </c>
      <c r="DG171">
        <f t="shared" si="147"/>
        <v>336.59047689929082</v>
      </c>
      <c r="DH171">
        <f t="shared" si="148"/>
        <v>0.84146623489778061</v>
      </c>
      <c r="DI171">
        <f t="shared" si="149"/>
        <v>0.19293246979556111</v>
      </c>
      <c r="DJ171">
        <v>1717132322.849999</v>
      </c>
      <c r="DK171">
        <v>418.80186666666663</v>
      </c>
      <c r="DL171">
        <v>427.57626666666681</v>
      </c>
      <c r="DM171">
        <v>17.38198666666667</v>
      </c>
      <c r="DN171">
        <v>16.331669999999999</v>
      </c>
      <c r="DO171">
        <v>418.30886666666657</v>
      </c>
      <c r="DP171">
        <v>17.365986666666672</v>
      </c>
      <c r="DQ171">
        <v>500.26726666666673</v>
      </c>
      <c r="DR171">
        <v>100.6093333333334</v>
      </c>
      <c r="DS171">
        <v>9.991677000000003E-2</v>
      </c>
      <c r="DT171">
        <v>23.514246666666661</v>
      </c>
      <c r="DU171">
        <v>23.264276666666671</v>
      </c>
      <c r="DV171">
        <v>999.9000000000002</v>
      </c>
      <c r="DW171">
        <v>0</v>
      </c>
      <c r="DX171">
        <v>0</v>
      </c>
      <c r="DY171">
        <v>10001.245000000001</v>
      </c>
      <c r="DZ171">
        <v>0</v>
      </c>
      <c r="EA171">
        <v>0.27698600000000012</v>
      </c>
      <c r="EB171">
        <v>-8.7537366666666667</v>
      </c>
      <c r="EC171">
        <v>426.23226666666659</v>
      </c>
      <c r="ED171">
        <v>434.67523333333338</v>
      </c>
      <c r="EE171">
        <v>1.052656</v>
      </c>
      <c r="EF171">
        <v>427.57626666666681</v>
      </c>
      <c r="EG171">
        <v>16.331669999999999</v>
      </c>
      <c r="EH171">
        <v>1.749025333333333</v>
      </c>
      <c r="EI171">
        <v>1.643119</v>
      </c>
      <c r="EJ171">
        <v>15.33851333333333</v>
      </c>
      <c r="EK171">
        <v>14.36923333333333</v>
      </c>
      <c r="EL171">
        <v>400.00473333333338</v>
      </c>
      <c r="EM171">
        <v>0.95001909999999978</v>
      </c>
      <c r="EN171">
        <v>4.9981119999999983E-2</v>
      </c>
      <c r="EO171">
        <v>0</v>
      </c>
      <c r="EP171">
        <v>2268.4703333333332</v>
      </c>
      <c r="EQ171">
        <v>8.8681199999999993</v>
      </c>
      <c r="ER171">
        <v>4952.8459999999995</v>
      </c>
      <c r="ES171">
        <v>3375.4650000000011</v>
      </c>
      <c r="ET171">
        <v>35.724733333333333</v>
      </c>
      <c r="EU171">
        <v>38.662266666666653</v>
      </c>
      <c r="EV171">
        <v>36.999666666666663</v>
      </c>
      <c r="EW171">
        <v>39.09559999999999</v>
      </c>
      <c r="EX171">
        <v>38.999733333333332</v>
      </c>
      <c r="EY171">
        <v>371.58600000000013</v>
      </c>
      <c r="EZ171">
        <v>19.55</v>
      </c>
      <c r="FA171">
        <v>0</v>
      </c>
      <c r="FB171">
        <v>299.20000004768372</v>
      </c>
      <c r="FC171">
        <v>0</v>
      </c>
      <c r="FD171">
        <v>2268.4616000000001</v>
      </c>
      <c r="FE171">
        <v>-1.418461553256789</v>
      </c>
      <c r="FF171">
        <v>7.0684615830163509</v>
      </c>
      <c r="FG171">
        <v>4952.848</v>
      </c>
      <c r="FH171">
        <v>15</v>
      </c>
      <c r="FI171">
        <v>1717132354.0999999</v>
      </c>
      <c r="FJ171" t="s">
        <v>1046</v>
      </c>
      <c r="FK171">
        <v>1717132354.0999999</v>
      </c>
      <c r="FL171">
        <v>1717132350.0999999</v>
      </c>
      <c r="FM171">
        <v>156</v>
      </c>
      <c r="FN171">
        <v>-0.02</v>
      </c>
      <c r="FO171">
        <v>-2E-3</v>
      </c>
      <c r="FP171">
        <v>0.49299999999999999</v>
      </c>
      <c r="FQ171">
        <v>1.6E-2</v>
      </c>
      <c r="FR171">
        <v>428</v>
      </c>
      <c r="FS171">
        <v>16</v>
      </c>
      <c r="FT171">
        <v>0.2</v>
      </c>
      <c r="FU171">
        <v>0.1</v>
      </c>
      <c r="FV171">
        <v>-8.7530829268292702</v>
      </c>
      <c r="FW171">
        <v>4.0879860627187729E-2</v>
      </c>
      <c r="FX171">
        <v>1.4003304008018609E-2</v>
      </c>
      <c r="FY171">
        <v>1</v>
      </c>
      <c r="FZ171">
        <v>418.8179256138601</v>
      </c>
      <c r="GA171">
        <v>0.30001351142261318</v>
      </c>
      <c r="GB171">
        <v>2.230686426083419E-2</v>
      </c>
      <c r="GC171">
        <v>1</v>
      </c>
      <c r="GD171">
        <v>1.047402195121951</v>
      </c>
      <c r="GE171">
        <v>8.7274076655055668E-2</v>
      </c>
      <c r="GF171">
        <v>1.057675857768854E-2</v>
      </c>
      <c r="GG171">
        <v>1</v>
      </c>
      <c r="GH171">
        <v>3</v>
      </c>
      <c r="GI171">
        <v>3</v>
      </c>
      <c r="GJ171" t="s">
        <v>433</v>
      </c>
      <c r="GK171">
        <v>2.9921099999999998</v>
      </c>
      <c r="GL171">
        <v>2.7466200000000001</v>
      </c>
      <c r="GM171">
        <v>9.3371499999999996E-2</v>
      </c>
      <c r="GN171">
        <v>9.4863100000000006E-2</v>
      </c>
      <c r="GO171">
        <v>9.3287800000000004E-2</v>
      </c>
      <c r="GP171">
        <v>8.8963500000000001E-2</v>
      </c>
      <c r="GQ171">
        <v>27089</v>
      </c>
      <c r="GR171">
        <v>24316.3</v>
      </c>
      <c r="GS171">
        <v>30110.2</v>
      </c>
      <c r="GT171">
        <v>27628.1</v>
      </c>
      <c r="GU171">
        <v>35950.1</v>
      </c>
      <c r="GV171">
        <v>35124.5</v>
      </c>
      <c r="GW171">
        <v>42740.1</v>
      </c>
      <c r="GX171">
        <v>41419.1</v>
      </c>
      <c r="GY171">
        <v>1.77772</v>
      </c>
      <c r="GZ171">
        <v>1.92937</v>
      </c>
      <c r="HA171">
        <v>5.9735000000000003E-2</v>
      </c>
      <c r="HB171">
        <v>0</v>
      </c>
      <c r="HC171">
        <v>22.2804</v>
      </c>
      <c r="HD171">
        <v>999.9</v>
      </c>
      <c r="HE171">
        <v>55</v>
      </c>
      <c r="HF171">
        <v>27.1</v>
      </c>
      <c r="HG171">
        <v>19.6815</v>
      </c>
      <c r="HH171">
        <v>60.351399999999998</v>
      </c>
      <c r="HI171">
        <v>10.8454</v>
      </c>
      <c r="HJ171">
        <v>1</v>
      </c>
      <c r="HK171">
        <v>-5.5759700000000002E-2</v>
      </c>
      <c r="HL171">
        <v>0.55149800000000004</v>
      </c>
      <c r="HM171">
        <v>20.357700000000001</v>
      </c>
      <c r="HN171">
        <v>5.2217799999999999</v>
      </c>
      <c r="HO171">
        <v>12.0098</v>
      </c>
      <c r="HP171">
        <v>4.9741999999999997</v>
      </c>
      <c r="HQ171">
        <v>3.2919499999999999</v>
      </c>
      <c r="HR171">
        <v>9999</v>
      </c>
      <c r="HS171">
        <v>9999</v>
      </c>
      <c r="HT171">
        <v>9999</v>
      </c>
      <c r="HU171">
        <v>999.9</v>
      </c>
      <c r="HV171">
        <v>1.86782</v>
      </c>
      <c r="HW171">
        <v>1.8591200000000001</v>
      </c>
      <c r="HX171">
        <v>1.8583700000000001</v>
      </c>
      <c r="HY171">
        <v>1.8604799999999999</v>
      </c>
      <c r="HZ171">
        <v>1.8647800000000001</v>
      </c>
      <c r="IA171">
        <v>1.86432</v>
      </c>
      <c r="IB171">
        <v>1.8664700000000001</v>
      </c>
      <c r="IC171">
        <v>1.8634999999999999</v>
      </c>
      <c r="ID171">
        <v>5</v>
      </c>
      <c r="IE171">
        <v>0</v>
      </c>
      <c r="IF171">
        <v>0</v>
      </c>
      <c r="IG171">
        <v>0</v>
      </c>
      <c r="IH171" t="s">
        <v>434</v>
      </c>
      <c r="II171" t="s">
        <v>435</v>
      </c>
      <c r="IJ171" t="s">
        <v>436</v>
      </c>
      <c r="IK171" t="s">
        <v>436</v>
      </c>
      <c r="IL171" t="s">
        <v>436</v>
      </c>
      <c r="IM171" t="s">
        <v>436</v>
      </c>
      <c r="IN171">
        <v>0</v>
      </c>
      <c r="IO171">
        <v>100</v>
      </c>
      <c r="IP171">
        <v>100</v>
      </c>
      <c r="IQ171">
        <v>0.49299999999999999</v>
      </c>
      <c r="IR171">
        <v>1.6E-2</v>
      </c>
      <c r="IS171">
        <v>0.51360000000005357</v>
      </c>
      <c r="IT171">
        <v>0</v>
      </c>
      <c r="IU171">
        <v>0</v>
      </c>
      <c r="IV171">
        <v>0</v>
      </c>
      <c r="IW171">
        <v>1.833333333333087E-2</v>
      </c>
      <c r="IX171">
        <v>0</v>
      </c>
      <c r="IY171">
        <v>0</v>
      </c>
      <c r="IZ171">
        <v>0</v>
      </c>
      <c r="JA171">
        <v>-1</v>
      </c>
      <c r="JB171">
        <v>-1</v>
      </c>
      <c r="JC171">
        <v>-1</v>
      </c>
      <c r="JD171">
        <v>-1</v>
      </c>
      <c r="JE171">
        <v>4.7</v>
      </c>
      <c r="JF171">
        <v>4.5999999999999996</v>
      </c>
      <c r="JG171">
        <v>0.152588</v>
      </c>
      <c r="JH171">
        <v>4.99756</v>
      </c>
      <c r="JI171">
        <v>1.4477500000000001</v>
      </c>
      <c r="JJ171">
        <v>2.3144499999999999</v>
      </c>
      <c r="JK171">
        <v>1.3952599999999999</v>
      </c>
      <c r="JL171">
        <v>2.49878</v>
      </c>
      <c r="JM171">
        <v>32.288699999999999</v>
      </c>
      <c r="JN171">
        <v>24.262599999999999</v>
      </c>
      <c r="JO171">
        <v>2</v>
      </c>
      <c r="JP171">
        <v>362.18099999999998</v>
      </c>
      <c r="JQ171">
        <v>501.47199999999998</v>
      </c>
      <c r="JR171">
        <v>21.9999</v>
      </c>
      <c r="JS171">
        <v>26.284199999999998</v>
      </c>
      <c r="JT171">
        <v>30.0001</v>
      </c>
      <c r="JU171">
        <v>26.53</v>
      </c>
      <c r="JV171">
        <v>26.560400000000001</v>
      </c>
      <c r="JW171">
        <v>-1</v>
      </c>
      <c r="JX171">
        <v>22.6158</v>
      </c>
      <c r="JY171">
        <v>71.123000000000005</v>
      </c>
      <c r="JZ171">
        <v>22</v>
      </c>
      <c r="KA171">
        <v>400</v>
      </c>
      <c r="KB171">
        <v>16.279900000000001</v>
      </c>
      <c r="KC171">
        <v>100.992</v>
      </c>
      <c r="KD171">
        <v>100.633</v>
      </c>
    </row>
    <row r="172" spans="1:290" x14ac:dyDescent="0.35">
      <c r="A172">
        <v>154</v>
      </c>
      <c r="B172">
        <v>1717132630.5999999</v>
      </c>
      <c r="C172">
        <v>49800.599999904633</v>
      </c>
      <c r="D172" t="s">
        <v>1047</v>
      </c>
      <c r="E172" t="s">
        <v>1048</v>
      </c>
      <c r="F172">
        <v>15</v>
      </c>
      <c r="G172">
        <v>1717132622.849999</v>
      </c>
      <c r="H172">
        <f t="shared" si="100"/>
        <v>8.8238797063267102E-4</v>
      </c>
      <c r="I172">
        <f t="shared" si="101"/>
        <v>0.88238797063267105</v>
      </c>
      <c r="J172">
        <f t="shared" si="102"/>
        <v>6.8842055840799299</v>
      </c>
      <c r="K172">
        <f t="shared" si="103"/>
        <v>419.35686666666658</v>
      </c>
      <c r="L172">
        <f t="shared" si="104"/>
        <v>259.17230063959335</v>
      </c>
      <c r="M172">
        <f t="shared" si="105"/>
        <v>26.102502170037678</v>
      </c>
      <c r="N172">
        <f t="shared" si="106"/>
        <v>42.235468432287483</v>
      </c>
      <c r="O172">
        <f t="shared" si="107"/>
        <v>7.2594529760748691E-2</v>
      </c>
      <c r="P172">
        <f t="shared" si="108"/>
        <v>2.9414022811018112</v>
      </c>
      <c r="Q172">
        <f t="shared" si="109"/>
        <v>7.1613682222203268E-2</v>
      </c>
      <c r="R172">
        <f t="shared" si="110"/>
        <v>4.4845572515038915E-2</v>
      </c>
      <c r="S172">
        <f t="shared" si="111"/>
        <v>77.173203851645681</v>
      </c>
      <c r="T172">
        <f t="shared" si="112"/>
        <v>23.805568930094424</v>
      </c>
      <c r="U172">
        <f t="shared" si="113"/>
        <v>23.805568930094424</v>
      </c>
      <c r="V172">
        <f t="shared" si="114"/>
        <v>2.9601728743465259</v>
      </c>
      <c r="W172">
        <f t="shared" si="115"/>
        <v>59.864692922558326</v>
      </c>
      <c r="X172">
        <f t="shared" si="116"/>
        <v>1.7482219816044597</v>
      </c>
      <c r="Y172">
        <f t="shared" si="117"/>
        <v>2.9202888986100377</v>
      </c>
      <c r="Z172">
        <f t="shared" si="118"/>
        <v>1.2119508927420661</v>
      </c>
      <c r="AA172">
        <f t="shared" si="119"/>
        <v>-38.913309504900795</v>
      </c>
      <c r="AB172">
        <f t="shared" si="120"/>
        <v>-35.727201351865396</v>
      </c>
      <c r="AC172">
        <f t="shared" si="121"/>
        <v>-2.535580419201239</v>
      </c>
      <c r="AD172">
        <f t="shared" si="122"/>
        <v>-2.8874243217487106E-3</v>
      </c>
      <c r="AE172">
        <f t="shared" si="123"/>
        <v>6.8702370541676965</v>
      </c>
      <c r="AF172">
        <f t="shared" si="124"/>
        <v>0.88183447466433285</v>
      </c>
      <c r="AG172">
        <f t="shared" si="125"/>
        <v>6.8842055840799299</v>
      </c>
      <c r="AH172">
        <v>435.15321790341221</v>
      </c>
      <c r="AI172">
        <v>426.76066060606058</v>
      </c>
      <c r="AJ172">
        <v>-1.6138946104165601E-4</v>
      </c>
      <c r="AK172">
        <v>67.069103261553778</v>
      </c>
      <c r="AL172">
        <f t="shared" si="126"/>
        <v>0.88238797063267105</v>
      </c>
      <c r="AM172">
        <v>16.31818169928281</v>
      </c>
      <c r="AN172">
        <v>17.35807757575758</v>
      </c>
      <c r="AO172">
        <v>2.0638553317821982E-6</v>
      </c>
      <c r="AP172">
        <v>78.177282080102572</v>
      </c>
      <c r="AQ172">
        <v>118</v>
      </c>
      <c r="AR172">
        <v>24</v>
      </c>
      <c r="AS172">
        <f t="shared" si="127"/>
        <v>1</v>
      </c>
      <c r="AT172">
        <f t="shared" si="128"/>
        <v>0</v>
      </c>
      <c r="AU172">
        <f t="shared" si="129"/>
        <v>53847.731495011722</v>
      </c>
      <c r="AV172" t="s">
        <v>476</v>
      </c>
      <c r="AW172">
        <v>10253.9</v>
      </c>
      <c r="AX172">
        <v>1242.208461538462</v>
      </c>
      <c r="AY172">
        <v>6166.32</v>
      </c>
      <c r="AZ172">
        <f t="shared" si="130"/>
        <v>0.79854946523397063</v>
      </c>
      <c r="BA172">
        <v>-1.9353733883053861</v>
      </c>
      <c r="BB172" t="s">
        <v>1049</v>
      </c>
      <c r="BC172">
        <v>10261.799999999999</v>
      </c>
      <c r="BD172">
        <v>2262.9053846153838</v>
      </c>
      <c r="BE172">
        <v>3200.88</v>
      </c>
      <c r="BF172">
        <f t="shared" si="131"/>
        <v>0.29303648227506696</v>
      </c>
      <c r="BG172">
        <v>0.5</v>
      </c>
      <c r="BH172">
        <f t="shared" si="132"/>
        <v>336.58506225915619</v>
      </c>
      <c r="BI172">
        <f t="shared" si="133"/>
        <v>6.8842055840799299</v>
      </c>
      <c r="BJ172">
        <f t="shared" si="134"/>
        <v>49.315851315378765</v>
      </c>
      <c r="BK172">
        <f t="shared" si="135"/>
        <v>2.6203120581728651E-2</v>
      </c>
      <c r="BL172">
        <f t="shared" si="136"/>
        <v>0.9264452275624202</v>
      </c>
      <c r="BM172">
        <f t="shared" si="137"/>
        <v>1046.8346829467869</v>
      </c>
      <c r="BN172" t="s">
        <v>431</v>
      </c>
      <c r="BO172">
        <v>0</v>
      </c>
      <c r="BP172">
        <f t="shared" si="138"/>
        <v>1046.8346829467869</v>
      </c>
      <c r="BQ172">
        <f t="shared" si="139"/>
        <v>0.67295409920184857</v>
      </c>
      <c r="BR172">
        <f t="shared" si="140"/>
        <v>0.43544794900962835</v>
      </c>
      <c r="BS172">
        <f t="shared" si="141"/>
        <v>0.57924572810512776</v>
      </c>
      <c r="BT172">
        <f t="shared" si="142"/>
        <v>0.47888305770826672</v>
      </c>
      <c r="BU172">
        <f t="shared" si="143"/>
        <v>0.60222843792984126</v>
      </c>
      <c r="BV172">
        <f t="shared" si="144"/>
        <v>0.2014410406817784</v>
      </c>
      <c r="BW172">
        <f t="shared" si="145"/>
        <v>0.79855895931822163</v>
      </c>
      <c r="DF172">
        <f t="shared" si="146"/>
        <v>399.99793333333338</v>
      </c>
      <c r="DG172">
        <f t="shared" si="147"/>
        <v>336.58506225915619</v>
      </c>
      <c r="DH172">
        <f t="shared" si="148"/>
        <v>0.84146700322740708</v>
      </c>
      <c r="DI172">
        <f t="shared" si="149"/>
        <v>0.19293400645481421</v>
      </c>
      <c r="DJ172">
        <v>1717132622.849999</v>
      </c>
      <c r="DK172">
        <v>419.35686666666658</v>
      </c>
      <c r="DL172">
        <v>428.0401</v>
      </c>
      <c r="DM172">
        <v>17.358133333333331</v>
      </c>
      <c r="DN172">
        <v>16.318876666666672</v>
      </c>
      <c r="DO172">
        <v>418.8628666666666</v>
      </c>
      <c r="DP172">
        <v>17.34213333333334</v>
      </c>
      <c r="DQ172">
        <v>500.27726666666672</v>
      </c>
      <c r="DR172">
        <v>100.6149333333333</v>
      </c>
      <c r="DS172">
        <v>9.9927419999999989E-2</v>
      </c>
      <c r="DT172">
        <v>23.580270000000009</v>
      </c>
      <c r="DU172">
        <v>23.30849000000001</v>
      </c>
      <c r="DV172">
        <v>999.9000000000002</v>
      </c>
      <c r="DW172">
        <v>0</v>
      </c>
      <c r="DX172">
        <v>0</v>
      </c>
      <c r="DY172">
        <v>10006.19033333333</v>
      </c>
      <c r="DZ172">
        <v>0</v>
      </c>
      <c r="EA172">
        <v>0.27329290000000012</v>
      </c>
      <c r="EB172">
        <v>-8.6837999999999997</v>
      </c>
      <c r="EC172">
        <v>426.76426666666657</v>
      </c>
      <c r="ED172">
        <v>435.14123333333339</v>
      </c>
      <c r="EE172">
        <v>1.039504666666667</v>
      </c>
      <c r="EF172">
        <v>428.0401</v>
      </c>
      <c r="EG172">
        <v>16.318876666666672</v>
      </c>
      <c r="EH172">
        <v>1.746512333333333</v>
      </c>
      <c r="EI172">
        <v>1.6419226666666671</v>
      </c>
      <c r="EJ172">
        <v>15.316126666666671</v>
      </c>
      <c r="EK172">
        <v>14.357986666666671</v>
      </c>
      <c r="EL172">
        <v>399.99793333333338</v>
      </c>
      <c r="EM172">
        <v>0.94999453333333328</v>
      </c>
      <c r="EN172">
        <v>5.0005589999999982E-2</v>
      </c>
      <c r="EO172">
        <v>0</v>
      </c>
      <c r="EP172">
        <v>2262.846</v>
      </c>
      <c r="EQ172">
        <v>8.8681199999999993</v>
      </c>
      <c r="ER172">
        <v>4945.5976666666666</v>
      </c>
      <c r="ES172">
        <v>3375.378666666667</v>
      </c>
      <c r="ET172">
        <v>36.149799999999999</v>
      </c>
      <c r="EU172">
        <v>38.283066666666663</v>
      </c>
      <c r="EV172">
        <v>37.307866666666662</v>
      </c>
      <c r="EW172">
        <v>38.436999999999991</v>
      </c>
      <c r="EX172">
        <v>38.703799999999987</v>
      </c>
      <c r="EY172">
        <v>371.57100000000003</v>
      </c>
      <c r="EZ172">
        <v>19.559999999999992</v>
      </c>
      <c r="FA172">
        <v>0</v>
      </c>
      <c r="FB172">
        <v>299.59999990463263</v>
      </c>
      <c r="FC172">
        <v>0</v>
      </c>
      <c r="FD172">
        <v>2262.9053846153838</v>
      </c>
      <c r="FE172">
        <v>4.1955555595938403</v>
      </c>
      <c r="FF172">
        <v>4.0235896685765322</v>
      </c>
      <c r="FG172">
        <v>4945.6226923076929</v>
      </c>
      <c r="FH172">
        <v>15</v>
      </c>
      <c r="FI172">
        <v>1717132649.5999999</v>
      </c>
      <c r="FJ172" t="s">
        <v>1050</v>
      </c>
      <c r="FK172">
        <v>1717132649.0999999</v>
      </c>
      <c r="FL172">
        <v>1717132649.5999999</v>
      </c>
      <c r="FM172">
        <v>157</v>
      </c>
      <c r="FN172">
        <v>1E-3</v>
      </c>
      <c r="FO172">
        <v>-1E-3</v>
      </c>
      <c r="FP172">
        <v>0.49399999999999999</v>
      </c>
      <c r="FQ172">
        <v>1.6E-2</v>
      </c>
      <c r="FR172">
        <v>428</v>
      </c>
      <c r="FS172">
        <v>16</v>
      </c>
      <c r="FT172">
        <v>0.2</v>
      </c>
      <c r="FU172">
        <v>7.0000000000000007E-2</v>
      </c>
      <c r="FV172">
        <v>-8.685970750000001</v>
      </c>
      <c r="FW172">
        <v>0.10755050656662921</v>
      </c>
      <c r="FX172">
        <v>2.6662439722154169E-2</v>
      </c>
      <c r="FY172">
        <v>1</v>
      </c>
      <c r="FZ172">
        <v>419.3523794378529</v>
      </c>
      <c r="GA172">
        <v>0.29037119232802788</v>
      </c>
      <c r="GB172">
        <v>2.589020618760798E-2</v>
      </c>
      <c r="GC172">
        <v>1</v>
      </c>
      <c r="GD172">
        <v>1.0396339999999999</v>
      </c>
      <c r="GE172">
        <v>-4.5879174484093404E-3</v>
      </c>
      <c r="GF172">
        <v>8.095393752004888E-4</v>
      </c>
      <c r="GG172">
        <v>1</v>
      </c>
      <c r="GH172">
        <v>3</v>
      </c>
      <c r="GI172">
        <v>3</v>
      </c>
      <c r="GJ172" t="s">
        <v>433</v>
      </c>
      <c r="GK172">
        <v>2.9920599999999999</v>
      </c>
      <c r="GL172">
        <v>2.7465299999999999</v>
      </c>
      <c r="GM172">
        <v>9.3463500000000005E-2</v>
      </c>
      <c r="GN172">
        <v>9.4942899999999997E-2</v>
      </c>
      <c r="GO172">
        <v>9.3236299999999994E-2</v>
      </c>
      <c r="GP172">
        <v>8.8944800000000004E-2</v>
      </c>
      <c r="GQ172">
        <v>27086</v>
      </c>
      <c r="GR172">
        <v>24314</v>
      </c>
      <c r="GS172">
        <v>30109.9</v>
      </c>
      <c r="GT172">
        <v>27627.9</v>
      </c>
      <c r="GU172">
        <v>35952.1</v>
      </c>
      <c r="GV172">
        <v>35124.800000000003</v>
      </c>
      <c r="GW172">
        <v>42740.1</v>
      </c>
      <c r="GX172">
        <v>41418.6</v>
      </c>
      <c r="GY172">
        <v>1.7777000000000001</v>
      </c>
      <c r="GZ172">
        <v>1.9296199999999999</v>
      </c>
      <c r="HA172">
        <v>6.0983000000000002E-2</v>
      </c>
      <c r="HB172">
        <v>0</v>
      </c>
      <c r="HC172">
        <v>22.3005</v>
      </c>
      <c r="HD172">
        <v>999.9</v>
      </c>
      <c r="HE172">
        <v>55</v>
      </c>
      <c r="HF172">
        <v>27.1</v>
      </c>
      <c r="HG172">
        <v>19.680800000000001</v>
      </c>
      <c r="HH172">
        <v>60.411499999999997</v>
      </c>
      <c r="HI172">
        <v>10.7812</v>
      </c>
      <c r="HJ172">
        <v>1</v>
      </c>
      <c r="HK172">
        <v>-5.5894300000000001E-2</v>
      </c>
      <c r="HL172">
        <v>0.55141600000000002</v>
      </c>
      <c r="HM172">
        <v>20.355899999999998</v>
      </c>
      <c r="HN172">
        <v>5.2217799999999999</v>
      </c>
      <c r="HO172">
        <v>12.0098</v>
      </c>
      <c r="HP172">
        <v>4.9740500000000001</v>
      </c>
      <c r="HQ172">
        <v>3.2919800000000001</v>
      </c>
      <c r="HR172">
        <v>9999</v>
      </c>
      <c r="HS172">
        <v>9999</v>
      </c>
      <c r="HT172">
        <v>9999</v>
      </c>
      <c r="HU172">
        <v>999.9</v>
      </c>
      <c r="HV172">
        <v>1.8678300000000001</v>
      </c>
      <c r="HW172">
        <v>1.8591299999999999</v>
      </c>
      <c r="HX172">
        <v>1.8583700000000001</v>
      </c>
      <c r="HY172">
        <v>1.8605</v>
      </c>
      <c r="HZ172">
        <v>1.8647800000000001</v>
      </c>
      <c r="IA172">
        <v>1.86433</v>
      </c>
      <c r="IB172">
        <v>1.8665499999999999</v>
      </c>
      <c r="IC172">
        <v>1.86351</v>
      </c>
      <c r="ID172">
        <v>5</v>
      </c>
      <c r="IE172">
        <v>0</v>
      </c>
      <c r="IF172">
        <v>0</v>
      </c>
      <c r="IG172">
        <v>0</v>
      </c>
      <c r="IH172" t="s">
        <v>434</v>
      </c>
      <c r="II172" t="s">
        <v>435</v>
      </c>
      <c r="IJ172" t="s">
        <v>436</v>
      </c>
      <c r="IK172" t="s">
        <v>436</v>
      </c>
      <c r="IL172" t="s">
        <v>436</v>
      </c>
      <c r="IM172" t="s">
        <v>436</v>
      </c>
      <c r="IN172">
        <v>0</v>
      </c>
      <c r="IO172">
        <v>100</v>
      </c>
      <c r="IP172">
        <v>100</v>
      </c>
      <c r="IQ172">
        <v>0.49399999999999999</v>
      </c>
      <c r="IR172">
        <v>1.6E-2</v>
      </c>
      <c r="IS172">
        <v>0.49338095238090318</v>
      </c>
      <c r="IT172">
        <v>0</v>
      </c>
      <c r="IU172">
        <v>0</v>
      </c>
      <c r="IV172">
        <v>0</v>
      </c>
      <c r="IW172">
        <v>1.6266666666666652E-2</v>
      </c>
      <c r="IX172">
        <v>0</v>
      </c>
      <c r="IY172">
        <v>0</v>
      </c>
      <c r="IZ172">
        <v>0</v>
      </c>
      <c r="JA172">
        <v>-1</v>
      </c>
      <c r="JB172">
        <v>-1</v>
      </c>
      <c r="JC172">
        <v>-1</v>
      </c>
      <c r="JD172">
        <v>-1</v>
      </c>
      <c r="JE172">
        <v>4.5999999999999996</v>
      </c>
      <c r="JF172">
        <v>4.7</v>
      </c>
      <c r="JG172">
        <v>0.152588</v>
      </c>
      <c r="JH172">
        <v>4.99756</v>
      </c>
      <c r="JI172">
        <v>1.4477500000000001</v>
      </c>
      <c r="JJ172">
        <v>2.3144499999999999</v>
      </c>
      <c r="JK172">
        <v>1.3952599999999999</v>
      </c>
      <c r="JL172">
        <v>2.52197</v>
      </c>
      <c r="JM172">
        <v>32.288699999999999</v>
      </c>
      <c r="JN172">
        <v>24.262599999999999</v>
      </c>
      <c r="JO172">
        <v>2</v>
      </c>
      <c r="JP172">
        <v>362.14299999999997</v>
      </c>
      <c r="JQ172">
        <v>501.60199999999998</v>
      </c>
      <c r="JR172">
        <v>21.9999</v>
      </c>
      <c r="JS172">
        <v>26.2775</v>
      </c>
      <c r="JT172">
        <v>30.0001</v>
      </c>
      <c r="JU172">
        <v>26.525600000000001</v>
      </c>
      <c r="JV172">
        <v>26.555900000000001</v>
      </c>
      <c r="JW172">
        <v>-1</v>
      </c>
      <c r="JX172">
        <v>22.567699999999999</v>
      </c>
      <c r="JY172">
        <v>71.070400000000006</v>
      </c>
      <c r="JZ172">
        <v>22</v>
      </c>
      <c r="KA172">
        <v>400</v>
      </c>
      <c r="KB172">
        <v>16.3401</v>
      </c>
      <c r="KC172">
        <v>100.992</v>
      </c>
      <c r="KD172">
        <v>100.63200000000001</v>
      </c>
    </row>
    <row r="173" spans="1:290" x14ac:dyDescent="0.35">
      <c r="A173">
        <v>155</v>
      </c>
      <c r="B173">
        <v>1717133230.5</v>
      </c>
      <c r="C173">
        <v>50400.5</v>
      </c>
      <c r="D173" t="s">
        <v>1051</v>
      </c>
      <c r="E173" t="s">
        <v>1052</v>
      </c>
      <c r="F173">
        <v>15</v>
      </c>
      <c r="G173">
        <v>1717133222.75</v>
      </c>
      <c r="H173">
        <f t="shared" si="100"/>
        <v>8.6773943297602902E-4</v>
      </c>
      <c r="I173">
        <f t="shared" si="101"/>
        <v>0.86773943297602907</v>
      </c>
      <c r="J173">
        <f t="shared" si="102"/>
        <v>6.8349858101096537</v>
      </c>
      <c r="K173">
        <f t="shared" si="103"/>
        <v>419.5945000000001</v>
      </c>
      <c r="L173">
        <f t="shared" si="104"/>
        <v>258.25432971286273</v>
      </c>
      <c r="M173">
        <f t="shared" si="105"/>
        <v>26.009664227472989</v>
      </c>
      <c r="N173">
        <f t="shared" si="106"/>
        <v>42.258776721491898</v>
      </c>
      <c r="O173">
        <f t="shared" si="107"/>
        <v>7.151596126647651E-2</v>
      </c>
      <c r="P173">
        <f t="shared" si="108"/>
        <v>2.9401048982628248</v>
      </c>
      <c r="Q173">
        <f t="shared" si="109"/>
        <v>7.0563422731279801E-2</v>
      </c>
      <c r="R173">
        <f t="shared" si="110"/>
        <v>4.4186663972098597E-2</v>
      </c>
      <c r="S173">
        <f t="shared" si="111"/>
        <v>77.17284600781592</v>
      </c>
      <c r="T173">
        <f t="shared" si="112"/>
        <v>23.798396990602601</v>
      </c>
      <c r="U173">
        <f t="shared" si="113"/>
        <v>23.798396990602601</v>
      </c>
      <c r="V173">
        <f t="shared" si="114"/>
        <v>2.9588959457731052</v>
      </c>
      <c r="W173">
        <f t="shared" si="115"/>
        <v>59.943052905123892</v>
      </c>
      <c r="X173">
        <f t="shared" si="116"/>
        <v>1.7493429190313206</v>
      </c>
      <c r="Y173">
        <f t="shared" si="117"/>
        <v>2.918341382778967</v>
      </c>
      <c r="Z173">
        <f t="shared" si="118"/>
        <v>1.2095530267417847</v>
      </c>
      <c r="AA173">
        <f t="shared" si="119"/>
        <v>-38.267308994242882</v>
      </c>
      <c r="AB173">
        <f t="shared" si="120"/>
        <v>-36.329312554704842</v>
      </c>
      <c r="AC173">
        <f t="shared" si="121"/>
        <v>-2.5792124655592681</v>
      </c>
      <c r="AD173">
        <f t="shared" si="122"/>
        <v>-2.9880066910692449E-3</v>
      </c>
      <c r="AE173">
        <f t="shared" si="123"/>
        <v>6.8573350009218119</v>
      </c>
      <c r="AF173">
        <f t="shared" si="124"/>
        <v>0.87038024900943345</v>
      </c>
      <c r="AG173">
        <f t="shared" si="125"/>
        <v>6.8349858101096537</v>
      </c>
      <c r="AH173">
        <v>435.34999923101861</v>
      </c>
      <c r="AI173">
        <v>427.01638787878801</v>
      </c>
      <c r="AJ173">
        <v>-2.640548107767996E-5</v>
      </c>
      <c r="AK173">
        <v>67.068813147200672</v>
      </c>
      <c r="AL173">
        <f t="shared" si="126"/>
        <v>0.86773943297602907</v>
      </c>
      <c r="AM173">
        <v>16.343961022536501</v>
      </c>
      <c r="AN173">
        <v>17.366623030303028</v>
      </c>
      <c r="AO173">
        <v>-1.7644822371569051E-6</v>
      </c>
      <c r="AP173">
        <v>78.176196742773783</v>
      </c>
      <c r="AQ173">
        <v>118</v>
      </c>
      <c r="AR173">
        <v>24</v>
      </c>
      <c r="AS173">
        <f t="shared" si="127"/>
        <v>1</v>
      </c>
      <c r="AT173">
        <f t="shared" si="128"/>
        <v>0</v>
      </c>
      <c r="AU173">
        <f t="shared" si="129"/>
        <v>53811.602571430602</v>
      </c>
      <c r="AV173" t="s">
        <v>476</v>
      </c>
      <c r="AW173">
        <v>10253.9</v>
      </c>
      <c r="AX173">
        <v>1242.208461538462</v>
      </c>
      <c r="AY173">
        <v>6166.32</v>
      </c>
      <c r="AZ173">
        <f t="shared" si="130"/>
        <v>0.79854946523397063</v>
      </c>
      <c r="BA173">
        <v>-1.9353733883053861</v>
      </c>
      <c r="BB173" t="s">
        <v>1053</v>
      </c>
      <c r="BC173">
        <v>10259.9</v>
      </c>
      <c r="BD173">
        <v>2238.0311538461542</v>
      </c>
      <c r="BE173">
        <v>3155.25</v>
      </c>
      <c r="BF173">
        <f t="shared" si="131"/>
        <v>0.29069609259293105</v>
      </c>
      <c r="BG173">
        <v>0.5</v>
      </c>
      <c r="BH173">
        <f t="shared" si="132"/>
        <v>336.58426250390784</v>
      </c>
      <c r="BI173">
        <f t="shared" si="133"/>
        <v>6.8349858101096537</v>
      </c>
      <c r="BJ173">
        <f t="shared" si="134"/>
        <v>48.921864969079699</v>
      </c>
      <c r="BK173">
        <f t="shared" si="135"/>
        <v>2.6056949701601731E-2</v>
      </c>
      <c r="BL173">
        <f t="shared" si="136"/>
        <v>0.95430473021155204</v>
      </c>
      <c r="BM173">
        <f t="shared" si="137"/>
        <v>1041.906868974379</v>
      </c>
      <c r="BN173" t="s">
        <v>431</v>
      </c>
      <c r="BO173">
        <v>0</v>
      </c>
      <c r="BP173">
        <f t="shared" si="138"/>
        <v>1041.906868974379</v>
      </c>
      <c r="BQ173">
        <f t="shared" si="139"/>
        <v>0.66978627082659725</v>
      </c>
      <c r="BR173">
        <f t="shared" si="140"/>
        <v>0.43401321474412569</v>
      </c>
      <c r="BS173">
        <f t="shared" si="141"/>
        <v>0.58759313954793335</v>
      </c>
      <c r="BT173">
        <f t="shared" si="142"/>
        <v>0.47945579210552336</v>
      </c>
      <c r="BU173">
        <f t="shared" si="143"/>
        <v>0.61149508423620347</v>
      </c>
      <c r="BV173">
        <f t="shared" si="144"/>
        <v>0.20205319702115362</v>
      </c>
      <c r="BW173">
        <f t="shared" si="145"/>
        <v>0.79794680297884635</v>
      </c>
      <c r="DF173">
        <f t="shared" si="146"/>
        <v>399.99709999999988</v>
      </c>
      <c r="DG173">
        <f t="shared" si="147"/>
        <v>336.58426250390784</v>
      </c>
      <c r="DH173">
        <f t="shared" si="148"/>
        <v>0.84146675689375727</v>
      </c>
      <c r="DI173">
        <f t="shared" si="149"/>
        <v>0.1929335137875148</v>
      </c>
      <c r="DJ173">
        <v>1717133222.75</v>
      </c>
      <c r="DK173">
        <v>419.5945000000001</v>
      </c>
      <c r="DL173">
        <v>428.25686666666672</v>
      </c>
      <c r="DM173">
        <v>17.369519999999991</v>
      </c>
      <c r="DN173">
        <v>16.34376</v>
      </c>
      <c r="DO173">
        <v>419.10450000000009</v>
      </c>
      <c r="DP173">
        <v>17.352519999999991</v>
      </c>
      <c r="DQ173">
        <v>500.27033333333333</v>
      </c>
      <c r="DR173">
        <v>100.6134</v>
      </c>
      <c r="DS173">
        <v>9.9971413333333342E-2</v>
      </c>
      <c r="DT173">
        <v>23.569199999999999</v>
      </c>
      <c r="DU173">
        <v>23.285013333333339</v>
      </c>
      <c r="DV173">
        <v>999.9000000000002</v>
      </c>
      <c r="DW173">
        <v>0</v>
      </c>
      <c r="DX173">
        <v>0</v>
      </c>
      <c r="DY173">
        <v>9998.9599999999991</v>
      </c>
      <c r="DZ173">
        <v>0</v>
      </c>
      <c r="EA173">
        <v>0.2726927666666667</v>
      </c>
      <c r="EB173">
        <v>-8.6579993333333327</v>
      </c>
      <c r="EC173">
        <v>427.0154</v>
      </c>
      <c r="ED173">
        <v>435.37256666666673</v>
      </c>
      <c r="EE173">
        <v>1.024467</v>
      </c>
      <c r="EF173">
        <v>428.25686666666672</v>
      </c>
      <c r="EG173">
        <v>16.34376</v>
      </c>
      <c r="EH173">
        <v>1.747476666666667</v>
      </c>
      <c r="EI173">
        <v>1.644401666666667</v>
      </c>
      <c r="EJ173">
        <v>15.324719999999999</v>
      </c>
      <c r="EK173">
        <v>14.381306666666671</v>
      </c>
      <c r="EL173">
        <v>399.99709999999988</v>
      </c>
      <c r="EM173">
        <v>0.95000319999999971</v>
      </c>
      <c r="EN173">
        <v>4.9997016666666651E-2</v>
      </c>
      <c r="EO173">
        <v>0</v>
      </c>
      <c r="EP173">
        <v>2238.034333333334</v>
      </c>
      <c r="EQ173">
        <v>8.8681199999999993</v>
      </c>
      <c r="ER173">
        <v>4893.6876666666667</v>
      </c>
      <c r="ES173">
        <v>3375.3820000000001</v>
      </c>
      <c r="ET173">
        <v>36.328799999999987</v>
      </c>
      <c r="EU173">
        <v>38.453799999999987</v>
      </c>
      <c r="EV173">
        <v>37.483199999999997</v>
      </c>
      <c r="EW173">
        <v>38.749733333333317</v>
      </c>
      <c r="EX173">
        <v>38.883266666666671</v>
      </c>
      <c r="EY173">
        <v>371.57333333333332</v>
      </c>
      <c r="EZ173">
        <v>19.556666666666661</v>
      </c>
      <c r="FA173">
        <v>0</v>
      </c>
      <c r="FB173">
        <v>599.39999985694885</v>
      </c>
      <c r="FC173">
        <v>0</v>
      </c>
      <c r="FD173">
        <v>2238.0311538461542</v>
      </c>
      <c r="FE173">
        <v>-3.172991469561834</v>
      </c>
      <c r="FF173">
        <v>-8.7982907340981082</v>
      </c>
      <c r="FG173">
        <v>4893.6157692307697</v>
      </c>
      <c r="FH173">
        <v>15</v>
      </c>
      <c r="FI173">
        <v>1717133251</v>
      </c>
      <c r="FJ173" t="s">
        <v>1054</v>
      </c>
      <c r="FK173">
        <v>1717133251</v>
      </c>
      <c r="FL173">
        <v>1717133249.5</v>
      </c>
      <c r="FM173">
        <v>158</v>
      </c>
      <c r="FN173">
        <v>-5.0000000000000001E-3</v>
      </c>
      <c r="FO173">
        <v>1E-3</v>
      </c>
      <c r="FP173">
        <v>0.49</v>
      </c>
      <c r="FQ173">
        <v>1.7000000000000001E-2</v>
      </c>
      <c r="FR173">
        <v>428</v>
      </c>
      <c r="FS173">
        <v>16</v>
      </c>
      <c r="FT173">
        <v>0.17</v>
      </c>
      <c r="FU173">
        <v>0.05</v>
      </c>
      <c r="FV173">
        <v>-8.6535832500000005</v>
      </c>
      <c r="FW173">
        <v>-4.2781575984989363E-2</v>
      </c>
      <c r="FX173">
        <v>2.1763776256374E-2</v>
      </c>
      <c r="FY173">
        <v>1</v>
      </c>
      <c r="FZ173">
        <v>419.59950848130518</v>
      </c>
      <c r="GA173">
        <v>4.354850359032629E-2</v>
      </c>
      <c r="GB173">
        <v>9.1857961576950701E-3</v>
      </c>
      <c r="GC173">
        <v>1</v>
      </c>
      <c r="GD173">
        <v>1.0247517500000001</v>
      </c>
      <c r="GE173">
        <v>-1.132401500938119E-2</v>
      </c>
      <c r="GF173">
        <v>1.3376525847543499E-3</v>
      </c>
      <c r="GG173">
        <v>1</v>
      </c>
      <c r="GH173">
        <v>3</v>
      </c>
      <c r="GI173">
        <v>3</v>
      </c>
      <c r="GJ173" t="s">
        <v>433</v>
      </c>
      <c r="GK173">
        <v>2.9920399999999998</v>
      </c>
      <c r="GL173">
        <v>2.7467299999999999</v>
      </c>
      <c r="GM173">
        <v>9.3507999999999994E-2</v>
      </c>
      <c r="GN173">
        <v>9.4981599999999999E-2</v>
      </c>
      <c r="GO173">
        <v>9.3274999999999997E-2</v>
      </c>
      <c r="GP173">
        <v>8.9049299999999998E-2</v>
      </c>
      <c r="GQ173">
        <v>27085.9</v>
      </c>
      <c r="GR173">
        <v>24314.3</v>
      </c>
      <c r="GS173">
        <v>30111.200000000001</v>
      </c>
      <c r="GT173">
        <v>27629.3</v>
      </c>
      <c r="GU173">
        <v>35951.5</v>
      </c>
      <c r="GV173">
        <v>35122.6</v>
      </c>
      <c r="GW173">
        <v>42741.2</v>
      </c>
      <c r="GX173">
        <v>41420.800000000003</v>
      </c>
      <c r="GY173">
        <v>1.7766299999999999</v>
      </c>
      <c r="GZ173">
        <v>1.9299200000000001</v>
      </c>
      <c r="HA173">
        <v>6.1172999999999998E-2</v>
      </c>
      <c r="HB173">
        <v>0</v>
      </c>
      <c r="HC173">
        <v>22.278500000000001</v>
      </c>
      <c r="HD173">
        <v>999.9</v>
      </c>
      <c r="HE173">
        <v>55</v>
      </c>
      <c r="HF173">
        <v>27.1</v>
      </c>
      <c r="HG173">
        <v>19.6797</v>
      </c>
      <c r="HH173">
        <v>60.861499999999999</v>
      </c>
      <c r="HI173">
        <v>11.0617</v>
      </c>
      <c r="HJ173">
        <v>1</v>
      </c>
      <c r="HK173">
        <v>-5.7431400000000001E-2</v>
      </c>
      <c r="HL173">
        <v>0.53845299999999996</v>
      </c>
      <c r="HM173">
        <v>20.356200000000001</v>
      </c>
      <c r="HN173">
        <v>5.2226800000000004</v>
      </c>
      <c r="HO173">
        <v>12.0097</v>
      </c>
      <c r="HP173">
        <v>4.9741999999999997</v>
      </c>
      <c r="HQ173">
        <v>3.2919999999999998</v>
      </c>
      <c r="HR173">
        <v>9999</v>
      </c>
      <c r="HS173">
        <v>9999</v>
      </c>
      <c r="HT173">
        <v>9999</v>
      </c>
      <c r="HU173">
        <v>999.9</v>
      </c>
      <c r="HV173">
        <v>1.8678300000000001</v>
      </c>
      <c r="HW173">
        <v>1.8591299999999999</v>
      </c>
      <c r="HX173">
        <v>1.8583799999999999</v>
      </c>
      <c r="HY173">
        <v>1.8605</v>
      </c>
      <c r="HZ173">
        <v>1.8647800000000001</v>
      </c>
      <c r="IA173">
        <v>1.86433</v>
      </c>
      <c r="IB173">
        <v>1.8665400000000001</v>
      </c>
      <c r="IC173">
        <v>1.8635600000000001</v>
      </c>
      <c r="ID173">
        <v>5</v>
      </c>
      <c r="IE173">
        <v>0</v>
      </c>
      <c r="IF173">
        <v>0</v>
      </c>
      <c r="IG173">
        <v>0</v>
      </c>
      <c r="IH173" t="s">
        <v>434</v>
      </c>
      <c r="II173" t="s">
        <v>435</v>
      </c>
      <c r="IJ173" t="s">
        <v>436</v>
      </c>
      <c r="IK173" t="s">
        <v>436</v>
      </c>
      <c r="IL173" t="s">
        <v>436</v>
      </c>
      <c r="IM173" t="s">
        <v>436</v>
      </c>
      <c r="IN173">
        <v>0</v>
      </c>
      <c r="IO173">
        <v>100</v>
      </c>
      <c r="IP173">
        <v>100</v>
      </c>
      <c r="IQ173">
        <v>0.49</v>
      </c>
      <c r="IR173">
        <v>1.7000000000000001E-2</v>
      </c>
      <c r="IS173">
        <v>0.49438095238105012</v>
      </c>
      <c r="IT173">
        <v>0</v>
      </c>
      <c r="IU173">
        <v>0</v>
      </c>
      <c r="IV173">
        <v>0</v>
      </c>
      <c r="IW173">
        <v>1.5710000000002111E-2</v>
      </c>
      <c r="IX173">
        <v>0</v>
      </c>
      <c r="IY173">
        <v>0</v>
      </c>
      <c r="IZ173">
        <v>0</v>
      </c>
      <c r="JA173">
        <v>-1</v>
      </c>
      <c r="JB173">
        <v>-1</v>
      </c>
      <c r="JC173">
        <v>-1</v>
      </c>
      <c r="JD173">
        <v>-1</v>
      </c>
      <c r="JE173">
        <v>9.6999999999999993</v>
      </c>
      <c r="JF173">
        <v>9.6999999999999993</v>
      </c>
      <c r="JG173">
        <v>0.152588</v>
      </c>
      <c r="JH173">
        <v>4.99756</v>
      </c>
      <c r="JI173">
        <v>1.4477500000000001</v>
      </c>
      <c r="JJ173">
        <v>2.3144499999999999</v>
      </c>
      <c r="JK173">
        <v>1.3964799999999999</v>
      </c>
      <c r="JL173">
        <v>2.33521</v>
      </c>
      <c r="JM173">
        <v>32.266599999999997</v>
      </c>
      <c r="JN173">
        <v>24.262599999999999</v>
      </c>
      <c r="JO173">
        <v>2</v>
      </c>
      <c r="JP173">
        <v>361.548</v>
      </c>
      <c r="JQ173">
        <v>501.66800000000001</v>
      </c>
      <c r="JR173">
        <v>21.9998</v>
      </c>
      <c r="JS173">
        <v>26.262</v>
      </c>
      <c r="JT173">
        <v>30.0001</v>
      </c>
      <c r="JU173">
        <v>26.5122</v>
      </c>
      <c r="JV173">
        <v>26.540199999999999</v>
      </c>
      <c r="JW173">
        <v>-1</v>
      </c>
      <c r="JX173">
        <v>22.4</v>
      </c>
      <c r="JY173">
        <v>71.012799999999999</v>
      </c>
      <c r="JZ173">
        <v>22</v>
      </c>
      <c r="KA173">
        <v>400</v>
      </c>
      <c r="KB173">
        <v>16.315300000000001</v>
      </c>
      <c r="KC173">
        <v>100.995</v>
      </c>
      <c r="KD173">
        <v>100.637</v>
      </c>
    </row>
    <row r="174" spans="1:290" x14ac:dyDescent="0.35">
      <c r="A174">
        <v>156</v>
      </c>
      <c r="B174">
        <v>1717133530.5</v>
      </c>
      <c r="C174">
        <v>50700.5</v>
      </c>
      <c r="D174" t="s">
        <v>1055</v>
      </c>
      <c r="E174" t="s">
        <v>1056</v>
      </c>
      <c r="F174">
        <v>15</v>
      </c>
      <c r="G174">
        <v>1717133522.75</v>
      </c>
      <c r="H174">
        <f t="shared" si="100"/>
        <v>8.8497366509638481E-4</v>
      </c>
      <c r="I174">
        <f t="shared" si="101"/>
        <v>0.88497366509638486</v>
      </c>
      <c r="J174">
        <f t="shared" si="102"/>
        <v>6.8227082123690677</v>
      </c>
      <c r="K174">
        <f t="shared" si="103"/>
        <v>419.78966666666662</v>
      </c>
      <c r="L174">
        <f t="shared" si="104"/>
        <v>263.37562290000869</v>
      </c>
      <c r="M174">
        <f t="shared" si="105"/>
        <v>26.525779131287265</v>
      </c>
      <c r="N174">
        <f t="shared" si="106"/>
        <v>42.27896210358174</v>
      </c>
      <c r="O174">
        <f t="shared" si="107"/>
        <v>7.3752957713202727E-2</v>
      </c>
      <c r="P174">
        <f t="shared" si="108"/>
        <v>2.9381017788317019</v>
      </c>
      <c r="Q174">
        <f t="shared" si="109"/>
        <v>7.2739671821157773E-2</v>
      </c>
      <c r="R174">
        <f t="shared" si="110"/>
        <v>4.5552174765620998E-2</v>
      </c>
      <c r="S174">
        <f t="shared" si="111"/>
        <v>77.173367507878879</v>
      </c>
      <c r="T174">
        <f t="shared" si="112"/>
        <v>23.737640870074976</v>
      </c>
      <c r="U174">
        <f t="shared" si="113"/>
        <v>23.737640870074976</v>
      </c>
      <c r="V174">
        <f t="shared" si="114"/>
        <v>2.9480979262223497</v>
      </c>
      <c r="W174">
        <f t="shared" si="115"/>
        <v>60.216650597806044</v>
      </c>
      <c r="X174">
        <f t="shared" si="116"/>
        <v>1.7513596487132927</v>
      </c>
      <c r="Y174">
        <f t="shared" si="117"/>
        <v>2.9084308597813351</v>
      </c>
      <c r="Z174">
        <f t="shared" si="118"/>
        <v>1.1967382775090569</v>
      </c>
      <c r="AA174">
        <f t="shared" si="119"/>
        <v>-39.02733863075057</v>
      </c>
      <c r="AB174">
        <f t="shared" si="120"/>
        <v>-35.619836150415907</v>
      </c>
      <c r="AC174">
        <f t="shared" si="121"/>
        <v>-2.5290679630246564</v>
      </c>
      <c r="AD174">
        <f t="shared" si="122"/>
        <v>-2.8752363122563906E-3</v>
      </c>
      <c r="AE174">
        <f t="shared" si="123"/>
        <v>6.7885038640922728</v>
      </c>
      <c r="AF174">
        <f t="shared" si="124"/>
        <v>0.88703798046735105</v>
      </c>
      <c r="AG174">
        <f t="shared" si="125"/>
        <v>6.8227082123690677</v>
      </c>
      <c r="AH174">
        <v>435.49855352773699</v>
      </c>
      <c r="AI174">
        <v>427.18001818181818</v>
      </c>
      <c r="AJ174">
        <v>7.7415253912830723E-6</v>
      </c>
      <c r="AK174">
        <v>67.055666539873158</v>
      </c>
      <c r="AL174">
        <f t="shared" si="126"/>
        <v>0.88497366509638486</v>
      </c>
      <c r="AM174">
        <v>16.330363400717861</v>
      </c>
      <c r="AN174">
        <v>17.373377575757569</v>
      </c>
      <c r="AO174">
        <v>-1.5157824071267019E-5</v>
      </c>
      <c r="AP174">
        <v>78.169567108081139</v>
      </c>
      <c r="AQ174">
        <v>118</v>
      </c>
      <c r="AR174">
        <v>24</v>
      </c>
      <c r="AS174">
        <f t="shared" si="127"/>
        <v>1</v>
      </c>
      <c r="AT174">
        <f t="shared" si="128"/>
        <v>0</v>
      </c>
      <c r="AU174">
        <f t="shared" si="129"/>
        <v>53763.04612460285</v>
      </c>
      <c r="AV174" t="s">
        <v>476</v>
      </c>
      <c r="AW174">
        <v>10253.9</v>
      </c>
      <c r="AX174">
        <v>1242.208461538462</v>
      </c>
      <c r="AY174">
        <v>6166.32</v>
      </c>
      <c r="AZ174">
        <f t="shared" si="130"/>
        <v>0.79854946523397063</v>
      </c>
      <c r="BA174">
        <v>-1.9353733883053861</v>
      </c>
      <c r="BB174" t="s">
        <v>1057</v>
      </c>
      <c r="BC174">
        <v>10266.4</v>
      </c>
      <c r="BD174">
        <v>2249.1992</v>
      </c>
      <c r="BE174">
        <v>3167.9</v>
      </c>
      <c r="BF174">
        <f t="shared" si="131"/>
        <v>0.29000309353199283</v>
      </c>
      <c r="BG174">
        <v>0.5</v>
      </c>
      <c r="BH174">
        <f t="shared" si="132"/>
        <v>336.58345542060601</v>
      </c>
      <c r="BI174">
        <f t="shared" si="133"/>
        <v>6.8227082123690677</v>
      </c>
      <c r="BJ174">
        <f t="shared" si="134"/>
        <v>48.805121651831669</v>
      </c>
      <c r="BK174">
        <f t="shared" si="135"/>
        <v>2.6020535054909515E-2</v>
      </c>
      <c r="BL174">
        <f t="shared" si="136"/>
        <v>0.94650083651630401</v>
      </c>
      <c r="BM174">
        <f t="shared" si="137"/>
        <v>1043.2825448730846</v>
      </c>
      <c r="BN174" t="s">
        <v>431</v>
      </c>
      <c r="BO174">
        <v>0</v>
      </c>
      <c r="BP174">
        <f t="shared" si="138"/>
        <v>1043.2825448730846</v>
      </c>
      <c r="BQ174">
        <f t="shared" si="139"/>
        <v>0.6706706193777946</v>
      </c>
      <c r="BR174">
        <f t="shared" si="140"/>
        <v>0.43240763073986926</v>
      </c>
      <c r="BS174">
        <f t="shared" si="141"/>
        <v>0.5852816861604847</v>
      </c>
      <c r="BT174">
        <f t="shared" si="142"/>
        <v>0.47707578376439402</v>
      </c>
      <c r="BU174">
        <f t="shared" si="143"/>
        <v>0.60892609287579413</v>
      </c>
      <c r="BV174">
        <f t="shared" si="144"/>
        <v>0.20057064461913016</v>
      </c>
      <c r="BW174">
        <f t="shared" si="145"/>
        <v>0.79942935538086979</v>
      </c>
      <c r="DF174">
        <f t="shared" si="146"/>
        <v>399.99566666666658</v>
      </c>
      <c r="DG174">
        <f t="shared" si="147"/>
        <v>336.58345542060601</v>
      </c>
      <c r="DH174">
        <f t="shared" si="148"/>
        <v>0.84146775445218847</v>
      </c>
      <c r="DI174">
        <f t="shared" si="149"/>
        <v>0.19293550890437702</v>
      </c>
      <c r="DJ174">
        <v>1717133522.75</v>
      </c>
      <c r="DK174">
        <v>419.78966666666662</v>
      </c>
      <c r="DL174">
        <v>428.37776666666662</v>
      </c>
      <c r="DM174">
        <v>17.389326666666669</v>
      </c>
      <c r="DN174">
        <v>16.34399333333333</v>
      </c>
      <c r="DO174">
        <v>419.25266666666658</v>
      </c>
      <c r="DP174">
        <v>17.37232666666667</v>
      </c>
      <c r="DQ174">
        <v>500.28806666666662</v>
      </c>
      <c r="DR174">
        <v>100.6145333333333</v>
      </c>
      <c r="DS174">
        <v>0.10009940000000001</v>
      </c>
      <c r="DT174">
        <v>23.512766666666661</v>
      </c>
      <c r="DU174">
        <v>23.268990000000009</v>
      </c>
      <c r="DV174">
        <v>999.9000000000002</v>
      </c>
      <c r="DW174">
        <v>0</v>
      </c>
      <c r="DX174">
        <v>0</v>
      </c>
      <c r="DY174">
        <v>9987.4560000000019</v>
      </c>
      <c r="DZ174">
        <v>0</v>
      </c>
      <c r="EA174">
        <v>0.27329290000000012</v>
      </c>
      <c r="EB174">
        <v>-8.6354643333333332</v>
      </c>
      <c r="EC174">
        <v>427.1703</v>
      </c>
      <c r="ED174">
        <v>435.49543333333332</v>
      </c>
      <c r="EE174">
        <v>1.044839333333333</v>
      </c>
      <c r="EF174">
        <v>428.37776666666662</v>
      </c>
      <c r="EG174">
        <v>16.34399333333333</v>
      </c>
      <c r="EH174">
        <v>1.7495693333333331</v>
      </c>
      <c r="EI174">
        <v>1.644442333333334</v>
      </c>
      <c r="EJ174">
        <v>15.343353333333329</v>
      </c>
      <c r="EK174">
        <v>14.381686666666671</v>
      </c>
      <c r="EL174">
        <v>399.99566666666658</v>
      </c>
      <c r="EM174">
        <v>0.94997599999999993</v>
      </c>
      <c r="EN174">
        <v>5.0024099999999981E-2</v>
      </c>
      <c r="EO174">
        <v>0</v>
      </c>
      <c r="EP174">
        <v>2249.1656666666672</v>
      </c>
      <c r="EQ174">
        <v>8.8681199999999993</v>
      </c>
      <c r="ER174">
        <v>4904.9646666666658</v>
      </c>
      <c r="ES174">
        <v>3375.3386666666661</v>
      </c>
      <c r="ET174">
        <v>35.472700000000003</v>
      </c>
      <c r="EU174">
        <v>37.7395</v>
      </c>
      <c r="EV174">
        <v>36.625</v>
      </c>
      <c r="EW174">
        <v>37.811999999999991</v>
      </c>
      <c r="EX174">
        <v>38.064099999999982</v>
      </c>
      <c r="EY174">
        <v>371.56066666666658</v>
      </c>
      <c r="EZ174">
        <v>19.57</v>
      </c>
      <c r="FA174">
        <v>0</v>
      </c>
      <c r="FB174">
        <v>299.20000004768372</v>
      </c>
      <c r="FC174">
        <v>0</v>
      </c>
      <c r="FD174">
        <v>2249.1992</v>
      </c>
      <c r="FE174">
        <v>4.8561538240996391</v>
      </c>
      <c r="FF174">
        <v>6.7969230722504506</v>
      </c>
      <c r="FG174">
        <v>4905.0059999999994</v>
      </c>
      <c r="FH174">
        <v>15</v>
      </c>
      <c r="FI174">
        <v>1717133549</v>
      </c>
      <c r="FJ174" t="s">
        <v>1058</v>
      </c>
      <c r="FK174">
        <v>1717133547.5</v>
      </c>
      <c r="FL174">
        <v>1717133549</v>
      </c>
      <c r="FM174">
        <v>159</v>
      </c>
      <c r="FN174">
        <v>4.7E-2</v>
      </c>
      <c r="FO174">
        <v>1E-3</v>
      </c>
      <c r="FP174">
        <v>0.53700000000000003</v>
      </c>
      <c r="FQ174">
        <v>1.7000000000000001E-2</v>
      </c>
      <c r="FR174">
        <v>428</v>
      </c>
      <c r="FS174">
        <v>16</v>
      </c>
      <c r="FT174">
        <v>0.18</v>
      </c>
      <c r="FU174">
        <v>0.11</v>
      </c>
      <c r="FV174">
        <v>-8.6343885</v>
      </c>
      <c r="FW174">
        <v>-4.5378686679162991E-2</v>
      </c>
      <c r="FX174">
        <v>2.232972509347118E-2</v>
      </c>
      <c r="FY174">
        <v>1</v>
      </c>
      <c r="FZ174">
        <v>419.74050850297152</v>
      </c>
      <c r="GA174">
        <v>0.10587074703936419</v>
      </c>
      <c r="GB174">
        <v>1.2344171370162719E-2</v>
      </c>
      <c r="GC174">
        <v>1</v>
      </c>
      <c r="GD174">
        <v>1.0368154999999999</v>
      </c>
      <c r="GE174">
        <v>0.14705043151969671</v>
      </c>
      <c r="GF174">
        <v>1.732866454029278E-2</v>
      </c>
      <c r="GG174">
        <v>0</v>
      </c>
      <c r="GH174">
        <v>2</v>
      </c>
      <c r="GI174">
        <v>3</v>
      </c>
      <c r="GJ174" t="s">
        <v>441</v>
      </c>
      <c r="GK174">
        <v>2.99207</v>
      </c>
      <c r="GL174">
        <v>2.7466699999999999</v>
      </c>
      <c r="GM174">
        <v>9.3537800000000004E-2</v>
      </c>
      <c r="GN174">
        <v>9.5005400000000004E-2</v>
      </c>
      <c r="GO174">
        <v>9.3298099999999995E-2</v>
      </c>
      <c r="GP174">
        <v>8.8993799999999998E-2</v>
      </c>
      <c r="GQ174">
        <v>27084.9</v>
      </c>
      <c r="GR174">
        <v>24313.7</v>
      </c>
      <c r="GS174">
        <v>30111</v>
      </c>
      <c r="GT174">
        <v>27629.4</v>
      </c>
      <c r="GU174">
        <v>35950.400000000001</v>
      </c>
      <c r="GV174">
        <v>35124.9</v>
      </c>
      <c r="GW174">
        <v>42741</v>
      </c>
      <c r="GX174">
        <v>41420.9</v>
      </c>
      <c r="GY174">
        <v>1.7779</v>
      </c>
      <c r="GZ174">
        <v>1.93</v>
      </c>
      <c r="HA174">
        <v>5.8576499999999997E-2</v>
      </c>
      <c r="HB174">
        <v>0</v>
      </c>
      <c r="HC174">
        <v>22.299199999999999</v>
      </c>
      <c r="HD174">
        <v>999.9</v>
      </c>
      <c r="HE174">
        <v>55</v>
      </c>
      <c r="HF174">
        <v>27.1</v>
      </c>
      <c r="HG174">
        <v>19.679500000000001</v>
      </c>
      <c r="HH174">
        <v>61.011499999999998</v>
      </c>
      <c r="HI174">
        <v>11.0016</v>
      </c>
      <c r="HJ174">
        <v>1</v>
      </c>
      <c r="HK174">
        <v>-5.7644800000000003E-2</v>
      </c>
      <c r="HL174">
        <v>0.52316200000000002</v>
      </c>
      <c r="HM174">
        <v>20.356200000000001</v>
      </c>
      <c r="HN174">
        <v>5.2225299999999999</v>
      </c>
      <c r="HO174">
        <v>12.0099</v>
      </c>
      <c r="HP174">
        <v>4.9741999999999997</v>
      </c>
      <c r="HQ174">
        <v>3.2919</v>
      </c>
      <c r="HR174">
        <v>9999</v>
      </c>
      <c r="HS174">
        <v>9999</v>
      </c>
      <c r="HT174">
        <v>9999</v>
      </c>
      <c r="HU174">
        <v>999.9</v>
      </c>
      <c r="HV174">
        <v>1.8678399999999999</v>
      </c>
      <c r="HW174">
        <v>1.8591299999999999</v>
      </c>
      <c r="HX174">
        <v>1.8583700000000001</v>
      </c>
      <c r="HY174">
        <v>1.8605</v>
      </c>
      <c r="HZ174">
        <v>1.8647800000000001</v>
      </c>
      <c r="IA174">
        <v>1.8643400000000001</v>
      </c>
      <c r="IB174">
        <v>1.86653</v>
      </c>
      <c r="IC174">
        <v>1.86355</v>
      </c>
      <c r="ID174">
        <v>5</v>
      </c>
      <c r="IE174">
        <v>0</v>
      </c>
      <c r="IF174">
        <v>0</v>
      </c>
      <c r="IG174">
        <v>0</v>
      </c>
      <c r="IH174" t="s">
        <v>434</v>
      </c>
      <c r="II174" t="s">
        <v>435</v>
      </c>
      <c r="IJ174" t="s">
        <v>436</v>
      </c>
      <c r="IK174" t="s">
        <v>436</v>
      </c>
      <c r="IL174" t="s">
        <v>436</v>
      </c>
      <c r="IM174" t="s">
        <v>436</v>
      </c>
      <c r="IN174">
        <v>0</v>
      </c>
      <c r="IO174">
        <v>100</v>
      </c>
      <c r="IP174">
        <v>100</v>
      </c>
      <c r="IQ174">
        <v>0.53700000000000003</v>
      </c>
      <c r="IR174">
        <v>1.7000000000000001E-2</v>
      </c>
      <c r="IS174">
        <v>0.48957142857148028</v>
      </c>
      <c r="IT174">
        <v>0</v>
      </c>
      <c r="IU174">
        <v>0</v>
      </c>
      <c r="IV174">
        <v>0</v>
      </c>
      <c r="IW174">
        <v>1.6500000000000629E-2</v>
      </c>
      <c r="IX174">
        <v>0</v>
      </c>
      <c r="IY174">
        <v>0</v>
      </c>
      <c r="IZ174">
        <v>0</v>
      </c>
      <c r="JA174">
        <v>-1</v>
      </c>
      <c r="JB174">
        <v>-1</v>
      </c>
      <c r="JC174">
        <v>-1</v>
      </c>
      <c r="JD174">
        <v>-1</v>
      </c>
      <c r="JE174">
        <v>4.7</v>
      </c>
      <c r="JF174">
        <v>4.7</v>
      </c>
      <c r="JG174">
        <v>0.152588</v>
      </c>
      <c r="JH174">
        <v>4.99756</v>
      </c>
      <c r="JI174">
        <v>1.4477500000000001</v>
      </c>
      <c r="JJ174">
        <v>2.3156699999999999</v>
      </c>
      <c r="JK174">
        <v>1.3952599999999999</v>
      </c>
      <c r="JL174">
        <v>2.51831</v>
      </c>
      <c r="JM174">
        <v>32.266599999999997</v>
      </c>
      <c r="JN174">
        <v>24.262599999999999</v>
      </c>
      <c r="JO174">
        <v>2</v>
      </c>
      <c r="JP174">
        <v>362.12200000000001</v>
      </c>
      <c r="JQ174">
        <v>501.66300000000001</v>
      </c>
      <c r="JR174">
        <v>21.999700000000001</v>
      </c>
      <c r="JS174">
        <v>26.2576</v>
      </c>
      <c r="JT174">
        <v>30.0001</v>
      </c>
      <c r="JU174">
        <v>26.505400000000002</v>
      </c>
      <c r="JV174">
        <v>26.5337</v>
      </c>
      <c r="JW174">
        <v>-1</v>
      </c>
      <c r="JX174">
        <v>22.4542</v>
      </c>
      <c r="JY174">
        <v>71.035899999999998</v>
      </c>
      <c r="JZ174">
        <v>22</v>
      </c>
      <c r="KA174">
        <v>400</v>
      </c>
      <c r="KB174">
        <v>16.311299999999999</v>
      </c>
      <c r="KC174">
        <v>100.995</v>
      </c>
      <c r="KD174">
        <v>100.63800000000001</v>
      </c>
    </row>
    <row r="175" spans="1:290" x14ac:dyDescent="0.35">
      <c r="A175">
        <v>157</v>
      </c>
      <c r="B175">
        <v>1717133830.5</v>
      </c>
      <c r="C175">
        <v>51000.5</v>
      </c>
      <c r="D175" t="s">
        <v>1059</v>
      </c>
      <c r="E175" t="s">
        <v>1060</v>
      </c>
      <c r="F175">
        <v>15</v>
      </c>
      <c r="G175">
        <v>1717133822.75</v>
      </c>
      <c r="H175">
        <f t="shared" si="100"/>
        <v>8.6824019741963364E-4</v>
      </c>
      <c r="I175">
        <f t="shared" si="101"/>
        <v>0.86824019741963365</v>
      </c>
      <c r="J175">
        <f t="shared" si="102"/>
        <v>6.7496306825782995</v>
      </c>
      <c r="K175">
        <f t="shared" si="103"/>
        <v>419.82123333333328</v>
      </c>
      <c r="L175">
        <f t="shared" si="104"/>
        <v>260.35856336919585</v>
      </c>
      <c r="M175">
        <f t="shared" si="105"/>
        <v>26.221352341475612</v>
      </c>
      <c r="N175">
        <f t="shared" si="106"/>
        <v>42.281230688986881</v>
      </c>
      <c r="O175">
        <f t="shared" si="107"/>
        <v>7.1503179271702411E-2</v>
      </c>
      <c r="P175">
        <f t="shared" si="108"/>
        <v>2.9412737975117826</v>
      </c>
      <c r="Q175">
        <f t="shared" si="109"/>
        <v>7.055135173833374E-2</v>
      </c>
      <c r="R175">
        <f t="shared" si="110"/>
        <v>4.4179057108774081E-2</v>
      </c>
      <c r="S175">
        <f t="shared" si="111"/>
        <v>77.174968435049863</v>
      </c>
      <c r="T175">
        <f t="shared" si="112"/>
        <v>23.806363130730823</v>
      </c>
      <c r="U175">
        <f t="shared" si="113"/>
        <v>23.806363130730823</v>
      </c>
      <c r="V175">
        <f t="shared" si="114"/>
        <v>2.9603143074967813</v>
      </c>
      <c r="W175">
        <f t="shared" si="115"/>
        <v>59.931920572511046</v>
      </c>
      <c r="X175">
        <f t="shared" si="116"/>
        <v>1.7498793911057133</v>
      </c>
      <c r="Y175">
        <f t="shared" si="117"/>
        <v>2.9197785994335881</v>
      </c>
      <c r="Z175">
        <f t="shared" si="118"/>
        <v>1.2104349163910679</v>
      </c>
      <c r="AA175">
        <f t="shared" si="119"/>
        <v>-38.289392706205845</v>
      </c>
      <c r="AB175">
        <f t="shared" si="120"/>
        <v>-36.311429970771428</v>
      </c>
      <c r="AC175">
        <f t="shared" si="121"/>
        <v>-2.577128614676607</v>
      </c>
      <c r="AD175">
        <f t="shared" si="122"/>
        <v>-2.9828566040208671E-3</v>
      </c>
      <c r="AE175">
        <f t="shared" si="123"/>
        <v>6.7663902985663942</v>
      </c>
      <c r="AF175">
        <f t="shared" si="124"/>
        <v>0.86699510585420725</v>
      </c>
      <c r="AG175">
        <f t="shared" si="125"/>
        <v>6.7496306825782995</v>
      </c>
      <c r="AH175">
        <v>435.49666674227382</v>
      </c>
      <c r="AI175">
        <v>427.26711515151487</v>
      </c>
      <c r="AJ175">
        <v>-1.688149832475589E-5</v>
      </c>
      <c r="AK175">
        <v>67.069127211504053</v>
      </c>
      <c r="AL175">
        <f t="shared" si="126"/>
        <v>0.86824019741963365</v>
      </c>
      <c r="AM175">
        <v>16.35295386993295</v>
      </c>
      <c r="AN175">
        <v>17.37619333333334</v>
      </c>
      <c r="AO175">
        <v>-3.6665523949992851E-6</v>
      </c>
      <c r="AP175">
        <v>78.177435490967</v>
      </c>
      <c r="AQ175">
        <v>118</v>
      </c>
      <c r="AR175">
        <v>24</v>
      </c>
      <c r="AS175">
        <f t="shared" si="127"/>
        <v>1</v>
      </c>
      <c r="AT175">
        <f t="shared" si="128"/>
        <v>0</v>
      </c>
      <c r="AU175">
        <f t="shared" si="129"/>
        <v>53844.429816972741</v>
      </c>
      <c r="AV175" t="s">
        <v>476</v>
      </c>
      <c r="AW175">
        <v>10253.9</v>
      </c>
      <c r="AX175">
        <v>1242.208461538462</v>
      </c>
      <c r="AY175">
        <v>6166.32</v>
      </c>
      <c r="AZ175">
        <f t="shared" si="130"/>
        <v>0.79854946523397063</v>
      </c>
      <c r="BA175">
        <v>-1.9353733883053861</v>
      </c>
      <c r="BB175" t="s">
        <v>1061</v>
      </c>
      <c r="BC175">
        <v>10261.6</v>
      </c>
      <c r="BD175">
        <v>2244.623076923077</v>
      </c>
      <c r="BE175">
        <v>3154.04</v>
      </c>
      <c r="BF175">
        <f t="shared" si="131"/>
        <v>0.28833398532577992</v>
      </c>
      <c r="BG175">
        <v>0.5</v>
      </c>
      <c r="BH175">
        <f t="shared" si="132"/>
        <v>336.5952073841915</v>
      </c>
      <c r="BI175">
        <f t="shared" si="133"/>
        <v>6.7496306825782995</v>
      </c>
      <c r="BJ175">
        <f t="shared" si="134"/>
        <v>48.525918793320656</v>
      </c>
      <c r="BK175">
        <f t="shared" si="135"/>
        <v>2.5802518515869947E-2</v>
      </c>
      <c r="BL175">
        <f t="shared" si="136"/>
        <v>0.95505446982283038</v>
      </c>
      <c r="BM175">
        <f t="shared" si="137"/>
        <v>1041.7748953369141</v>
      </c>
      <c r="BN175" t="s">
        <v>431</v>
      </c>
      <c r="BO175">
        <v>0</v>
      </c>
      <c r="BP175">
        <f t="shared" si="138"/>
        <v>1041.7748953369141</v>
      </c>
      <c r="BQ175">
        <f t="shared" si="139"/>
        <v>0.66970143202466859</v>
      </c>
      <c r="BR175">
        <f t="shared" si="140"/>
        <v>0.43054109120548978</v>
      </c>
      <c r="BS175">
        <f t="shared" si="141"/>
        <v>0.58781412563994639</v>
      </c>
      <c r="BT175">
        <f t="shared" si="142"/>
        <v>0.47567837687662384</v>
      </c>
      <c r="BU175">
        <f t="shared" si="143"/>
        <v>0.61174081384459056</v>
      </c>
      <c r="BV175">
        <f t="shared" si="144"/>
        <v>0.19982281428010593</v>
      </c>
      <c r="BW175">
        <f t="shared" si="145"/>
        <v>0.80017718571989405</v>
      </c>
      <c r="DF175">
        <f t="shared" si="146"/>
        <v>400.01036666666658</v>
      </c>
      <c r="DG175">
        <f t="shared" si="147"/>
        <v>336.5952073841915</v>
      </c>
      <c r="DH175">
        <f t="shared" si="148"/>
        <v>0.84146621046119119</v>
      </c>
      <c r="DI175">
        <f t="shared" si="149"/>
        <v>0.19293242092238247</v>
      </c>
      <c r="DJ175">
        <v>1717133822.75</v>
      </c>
      <c r="DK175">
        <v>419.82123333333328</v>
      </c>
      <c r="DL175">
        <v>428.37293333333338</v>
      </c>
      <c r="DM175">
        <v>17.375003333333339</v>
      </c>
      <c r="DN175">
        <v>16.353253333333331</v>
      </c>
      <c r="DO175">
        <v>419.31523333333342</v>
      </c>
      <c r="DP175">
        <v>17.359003333333341</v>
      </c>
      <c r="DQ175">
        <v>500.27760000000012</v>
      </c>
      <c r="DR175">
        <v>100.61246666666671</v>
      </c>
      <c r="DS175">
        <v>9.9996953333333319E-2</v>
      </c>
      <c r="DT175">
        <v>23.577370000000009</v>
      </c>
      <c r="DU175">
        <v>23.293236666666669</v>
      </c>
      <c r="DV175">
        <v>999.9000000000002</v>
      </c>
      <c r="DW175">
        <v>0</v>
      </c>
      <c r="DX175">
        <v>0</v>
      </c>
      <c r="DY175">
        <v>10005.704333333329</v>
      </c>
      <c r="DZ175">
        <v>0</v>
      </c>
      <c r="EA175">
        <v>0.26959980000000011</v>
      </c>
      <c r="EB175">
        <v>-8.5208196666666662</v>
      </c>
      <c r="EC175">
        <v>427.27640000000002</v>
      </c>
      <c r="ED175">
        <v>435.49463333333341</v>
      </c>
      <c r="EE175">
        <v>1.022877</v>
      </c>
      <c r="EF175">
        <v>428.37293333333338</v>
      </c>
      <c r="EG175">
        <v>16.353253333333331</v>
      </c>
      <c r="EH175">
        <v>1.7482549999999999</v>
      </c>
      <c r="EI175">
        <v>1.6453413333333331</v>
      </c>
      <c r="EJ175">
        <v>15.331656666666669</v>
      </c>
      <c r="EK175">
        <v>14.390126666666671</v>
      </c>
      <c r="EL175">
        <v>400.01036666666658</v>
      </c>
      <c r="EM175">
        <v>0.95001779999999969</v>
      </c>
      <c r="EN175">
        <v>4.9982366666666653E-2</v>
      </c>
      <c r="EO175">
        <v>0</v>
      </c>
      <c r="EP175">
        <v>2244.6246666666671</v>
      </c>
      <c r="EQ175">
        <v>8.8681199999999993</v>
      </c>
      <c r="ER175">
        <v>4912.7106666666668</v>
      </c>
      <c r="ES175">
        <v>3375.5103333333318</v>
      </c>
      <c r="ET175">
        <v>36.597700000000003</v>
      </c>
      <c r="EU175">
        <v>38.9373</v>
      </c>
      <c r="EV175">
        <v>37.768599999999999</v>
      </c>
      <c r="EW175">
        <v>39.647666666666659</v>
      </c>
      <c r="EX175">
        <v>39.237299999999991</v>
      </c>
      <c r="EY175">
        <v>371.59266666666667</v>
      </c>
      <c r="EZ175">
        <v>19.55</v>
      </c>
      <c r="FA175">
        <v>0</v>
      </c>
      <c r="FB175">
        <v>299.59999990463263</v>
      </c>
      <c r="FC175">
        <v>0</v>
      </c>
      <c r="FD175">
        <v>2244.623076923077</v>
      </c>
      <c r="FE175">
        <v>3.340170947002866</v>
      </c>
      <c r="FF175">
        <v>8.4837606336118299</v>
      </c>
      <c r="FG175">
        <v>4912.8419230769232</v>
      </c>
      <c r="FH175">
        <v>15</v>
      </c>
      <c r="FI175">
        <v>1717133847.5</v>
      </c>
      <c r="FJ175" t="s">
        <v>1062</v>
      </c>
      <c r="FK175">
        <v>1717133847.5</v>
      </c>
      <c r="FL175">
        <v>1717133847.5</v>
      </c>
      <c r="FM175">
        <v>160</v>
      </c>
      <c r="FN175">
        <v>-0.03</v>
      </c>
      <c r="FO175">
        <v>-1E-3</v>
      </c>
      <c r="FP175">
        <v>0.50600000000000001</v>
      </c>
      <c r="FQ175">
        <v>1.6E-2</v>
      </c>
      <c r="FR175">
        <v>428</v>
      </c>
      <c r="FS175">
        <v>16</v>
      </c>
      <c r="FT175">
        <v>0.16</v>
      </c>
      <c r="FU175">
        <v>0.08</v>
      </c>
      <c r="FV175">
        <v>-8.5215627499999993</v>
      </c>
      <c r="FW175">
        <v>5.1948630394006517E-2</v>
      </c>
      <c r="FX175">
        <v>2.101690545578733E-2</v>
      </c>
      <c r="FY175">
        <v>1</v>
      </c>
      <c r="FZ175">
        <v>419.84996024328819</v>
      </c>
      <c r="GA175">
        <v>4.7999806065384801E-2</v>
      </c>
      <c r="GB175">
        <v>1.057533785821517E-2</v>
      </c>
      <c r="GC175">
        <v>1</v>
      </c>
      <c r="GD175">
        <v>1.0221852499999999</v>
      </c>
      <c r="GE175">
        <v>8.8337335834850136E-3</v>
      </c>
      <c r="GF175">
        <v>1.157877341301753E-3</v>
      </c>
      <c r="GG175">
        <v>1</v>
      </c>
      <c r="GH175">
        <v>3</v>
      </c>
      <c r="GI175">
        <v>3</v>
      </c>
      <c r="GJ175" t="s">
        <v>433</v>
      </c>
      <c r="GK175">
        <v>2.9919199999999999</v>
      </c>
      <c r="GL175">
        <v>2.74655</v>
      </c>
      <c r="GM175">
        <v>9.3545600000000007E-2</v>
      </c>
      <c r="GN175">
        <v>9.5003799999999999E-2</v>
      </c>
      <c r="GO175">
        <v>9.3308299999999997E-2</v>
      </c>
      <c r="GP175">
        <v>8.9083099999999998E-2</v>
      </c>
      <c r="GQ175">
        <v>27085.1</v>
      </c>
      <c r="GR175">
        <v>24314.1</v>
      </c>
      <c r="GS175">
        <v>30111.4</v>
      </c>
      <c r="GT175">
        <v>27629.7</v>
      </c>
      <c r="GU175">
        <v>35950.5</v>
      </c>
      <c r="GV175">
        <v>35121.4</v>
      </c>
      <c r="GW175">
        <v>42741.7</v>
      </c>
      <c r="GX175">
        <v>41420.800000000003</v>
      </c>
      <c r="GY175">
        <v>1.7767299999999999</v>
      </c>
      <c r="GZ175">
        <v>1.9304699999999999</v>
      </c>
      <c r="HA175">
        <v>6.0550899999999998E-2</v>
      </c>
      <c r="HB175">
        <v>0</v>
      </c>
      <c r="HC175">
        <v>22.293500000000002</v>
      </c>
      <c r="HD175">
        <v>999.9</v>
      </c>
      <c r="HE175">
        <v>55</v>
      </c>
      <c r="HF175">
        <v>27.1</v>
      </c>
      <c r="HG175">
        <v>19.682400000000001</v>
      </c>
      <c r="HH175">
        <v>60.591500000000003</v>
      </c>
      <c r="HI175">
        <v>11.882999999999999</v>
      </c>
      <c r="HJ175">
        <v>1</v>
      </c>
      <c r="HK175">
        <v>-5.8414599999999997E-2</v>
      </c>
      <c r="HL175">
        <v>0.53524000000000005</v>
      </c>
      <c r="HM175">
        <v>20.356000000000002</v>
      </c>
      <c r="HN175">
        <v>5.2216300000000002</v>
      </c>
      <c r="HO175">
        <v>12.0097</v>
      </c>
      <c r="HP175">
        <v>4.9736500000000001</v>
      </c>
      <c r="HQ175">
        <v>3.2919999999999998</v>
      </c>
      <c r="HR175">
        <v>9999</v>
      </c>
      <c r="HS175">
        <v>9999</v>
      </c>
      <c r="HT175">
        <v>9999</v>
      </c>
      <c r="HU175">
        <v>999.9</v>
      </c>
      <c r="HV175">
        <v>1.8678300000000001</v>
      </c>
      <c r="HW175">
        <v>1.8591299999999999</v>
      </c>
      <c r="HX175">
        <v>1.8583700000000001</v>
      </c>
      <c r="HY175">
        <v>1.86049</v>
      </c>
      <c r="HZ175">
        <v>1.8647800000000001</v>
      </c>
      <c r="IA175">
        <v>1.8643400000000001</v>
      </c>
      <c r="IB175">
        <v>1.8665</v>
      </c>
      <c r="IC175">
        <v>1.8635200000000001</v>
      </c>
      <c r="ID175">
        <v>5</v>
      </c>
      <c r="IE175">
        <v>0</v>
      </c>
      <c r="IF175">
        <v>0</v>
      </c>
      <c r="IG175">
        <v>0</v>
      </c>
      <c r="IH175" t="s">
        <v>434</v>
      </c>
      <c r="II175" t="s">
        <v>435</v>
      </c>
      <c r="IJ175" t="s">
        <v>436</v>
      </c>
      <c r="IK175" t="s">
        <v>436</v>
      </c>
      <c r="IL175" t="s">
        <v>436</v>
      </c>
      <c r="IM175" t="s">
        <v>436</v>
      </c>
      <c r="IN175">
        <v>0</v>
      </c>
      <c r="IO175">
        <v>100</v>
      </c>
      <c r="IP175">
        <v>100</v>
      </c>
      <c r="IQ175">
        <v>0.50600000000000001</v>
      </c>
      <c r="IR175">
        <v>1.6E-2</v>
      </c>
      <c r="IS175">
        <v>0.53690000000000282</v>
      </c>
      <c r="IT175">
        <v>0</v>
      </c>
      <c r="IU175">
        <v>0</v>
      </c>
      <c r="IV175">
        <v>0</v>
      </c>
      <c r="IW175">
        <v>1.7114285714288972E-2</v>
      </c>
      <c r="IX175">
        <v>0</v>
      </c>
      <c r="IY175">
        <v>0</v>
      </c>
      <c r="IZ175">
        <v>0</v>
      </c>
      <c r="JA175">
        <v>-1</v>
      </c>
      <c r="JB175">
        <v>-1</v>
      </c>
      <c r="JC175">
        <v>-1</v>
      </c>
      <c r="JD175">
        <v>-1</v>
      </c>
      <c r="JE175">
        <v>4.7</v>
      </c>
      <c r="JF175">
        <v>4.7</v>
      </c>
      <c r="JG175">
        <v>0.152588</v>
      </c>
      <c r="JH175">
        <v>4.99756</v>
      </c>
      <c r="JI175">
        <v>1.4477500000000001</v>
      </c>
      <c r="JJ175">
        <v>2.3144499999999999</v>
      </c>
      <c r="JK175">
        <v>1.3952599999999999</v>
      </c>
      <c r="JL175">
        <v>2.5097700000000001</v>
      </c>
      <c r="JM175">
        <v>32.244599999999998</v>
      </c>
      <c r="JN175">
        <v>24.262599999999999</v>
      </c>
      <c r="JO175">
        <v>2</v>
      </c>
      <c r="JP175">
        <v>361.51</v>
      </c>
      <c r="JQ175">
        <v>501.92500000000001</v>
      </c>
      <c r="JR175">
        <v>21.999600000000001</v>
      </c>
      <c r="JS175">
        <v>26.248699999999999</v>
      </c>
      <c r="JT175">
        <v>30.0001</v>
      </c>
      <c r="JU175">
        <v>26.4971</v>
      </c>
      <c r="JV175">
        <v>26.526800000000001</v>
      </c>
      <c r="JW175">
        <v>-1</v>
      </c>
      <c r="JX175">
        <v>22.304400000000001</v>
      </c>
      <c r="JY175">
        <v>71.16</v>
      </c>
      <c r="JZ175">
        <v>22</v>
      </c>
      <c r="KA175">
        <v>400</v>
      </c>
      <c r="KB175">
        <v>16.3689</v>
      </c>
      <c r="KC175">
        <v>100.996</v>
      </c>
      <c r="KD175">
        <v>100.63800000000001</v>
      </c>
    </row>
    <row r="176" spans="1:290" x14ac:dyDescent="0.35">
      <c r="A176">
        <v>158</v>
      </c>
      <c r="B176">
        <v>1717134130.5</v>
      </c>
      <c r="C176">
        <v>51300.5</v>
      </c>
      <c r="D176" t="s">
        <v>1063</v>
      </c>
      <c r="E176" t="s">
        <v>1064</v>
      </c>
      <c r="F176">
        <v>15</v>
      </c>
      <c r="G176">
        <v>1717134122.5</v>
      </c>
      <c r="H176">
        <f t="shared" si="100"/>
        <v>8.7304695382424608E-4</v>
      </c>
      <c r="I176">
        <f t="shared" si="101"/>
        <v>0.87304695382424613</v>
      </c>
      <c r="J176">
        <f t="shared" si="102"/>
        <v>6.7798678994450698</v>
      </c>
      <c r="K176">
        <f t="shared" si="103"/>
        <v>419.69425806451608</v>
      </c>
      <c r="L176">
        <f t="shared" si="104"/>
        <v>261.16405304269392</v>
      </c>
      <c r="M176">
        <f t="shared" si="105"/>
        <v>26.302695468302428</v>
      </c>
      <c r="N176">
        <f t="shared" si="106"/>
        <v>42.268796685665905</v>
      </c>
      <c r="O176">
        <f t="shared" si="107"/>
        <v>7.2261132140882936E-2</v>
      </c>
      <c r="P176">
        <f t="shared" si="108"/>
        <v>2.9404939654721853</v>
      </c>
      <c r="Q176">
        <f t="shared" si="109"/>
        <v>7.128891228351189E-2</v>
      </c>
      <c r="R176">
        <f t="shared" si="110"/>
        <v>4.464183046833204E-2</v>
      </c>
      <c r="S176">
        <f t="shared" si="111"/>
        <v>77.171698747654958</v>
      </c>
      <c r="T176">
        <f t="shared" si="112"/>
        <v>23.758821281212445</v>
      </c>
      <c r="U176">
        <f t="shared" si="113"/>
        <v>23.758821281212445</v>
      </c>
      <c r="V176">
        <f t="shared" si="114"/>
        <v>2.9518583438336621</v>
      </c>
      <c r="W176">
        <f t="shared" si="115"/>
        <v>60.008768255865355</v>
      </c>
      <c r="X176">
        <f t="shared" si="116"/>
        <v>1.747236503347644</v>
      </c>
      <c r="Y176">
        <f t="shared" si="117"/>
        <v>2.9116353395186816</v>
      </c>
      <c r="Z176">
        <f t="shared" si="118"/>
        <v>1.2046218404860181</v>
      </c>
      <c r="AA176">
        <f t="shared" si="119"/>
        <v>-38.501370663649254</v>
      </c>
      <c r="AB176">
        <f t="shared" si="120"/>
        <v>-36.110917912411708</v>
      </c>
      <c r="AC176">
        <f t="shared" si="121"/>
        <v>-2.5623608113512808</v>
      </c>
      <c r="AD176">
        <f t="shared" si="122"/>
        <v>-2.9506397572873766E-3</v>
      </c>
      <c r="AE176">
        <f t="shared" si="123"/>
        <v>6.7669735730681939</v>
      </c>
      <c r="AF176">
        <f t="shared" si="124"/>
        <v>0.87829204917536019</v>
      </c>
      <c r="AG176">
        <f t="shared" si="125"/>
        <v>6.7798678994450698</v>
      </c>
      <c r="AH176">
        <v>435.37117482521541</v>
      </c>
      <c r="AI176">
        <v>427.10440000000011</v>
      </c>
      <c r="AJ176">
        <v>1.011207809610292E-4</v>
      </c>
      <c r="AK176">
        <v>67.053757310705166</v>
      </c>
      <c r="AL176">
        <f t="shared" si="126"/>
        <v>0.87304695382424613</v>
      </c>
      <c r="AM176">
        <v>16.313032657650972</v>
      </c>
      <c r="AN176">
        <v>17.342284242424231</v>
      </c>
      <c r="AO176">
        <v>-5.1736354036287138E-5</v>
      </c>
      <c r="AP176">
        <v>78.159033072222016</v>
      </c>
      <c r="AQ176">
        <v>118</v>
      </c>
      <c r="AR176">
        <v>24</v>
      </c>
      <c r="AS176">
        <f t="shared" si="127"/>
        <v>1</v>
      </c>
      <c r="AT176">
        <f t="shared" si="128"/>
        <v>0</v>
      </c>
      <c r="AU176">
        <f t="shared" si="129"/>
        <v>53829.954017991404</v>
      </c>
      <c r="AV176" t="s">
        <v>476</v>
      </c>
      <c r="AW176">
        <v>10253.9</v>
      </c>
      <c r="AX176">
        <v>1242.208461538462</v>
      </c>
      <c r="AY176">
        <v>6166.32</v>
      </c>
      <c r="AZ176">
        <f t="shared" si="130"/>
        <v>0.79854946523397063</v>
      </c>
      <c r="BA176">
        <v>-1.9353733883053861</v>
      </c>
      <c r="BB176" t="s">
        <v>1065</v>
      </c>
      <c r="BC176">
        <v>10263.9</v>
      </c>
      <c r="BD176">
        <v>2248.3088461538459</v>
      </c>
      <c r="BE176">
        <v>3155.58</v>
      </c>
      <c r="BF176">
        <f t="shared" si="131"/>
        <v>0.28751327928499804</v>
      </c>
      <c r="BG176">
        <v>0.5</v>
      </c>
      <c r="BH176">
        <f t="shared" si="132"/>
        <v>336.5783513093113</v>
      </c>
      <c r="BI176">
        <f t="shared" si="133"/>
        <v>6.7798678994450698</v>
      </c>
      <c r="BJ176">
        <f t="shared" si="134"/>
        <v>48.3853727606391</v>
      </c>
      <c r="BK176">
        <f t="shared" si="135"/>
        <v>2.5893647805474148E-2</v>
      </c>
      <c r="BL176">
        <f t="shared" si="136"/>
        <v>0.95410035556062589</v>
      </c>
      <c r="BM176">
        <f t="shared" si="137"/>
        <v>1041.942850019147</v>
      </c>
      <c r="BN176" t="s">
        <v>431</v>
      </c>
      <c r="BO176">
        <v>0</v>
      </c>
      <c r="BP176">
        <f t="shared" si="138"/>
        <v>1041.942850019147</v>
      </c>
      <c r="BQ176">
        <f t="shared" si="139"/>
        <v>0.66980940111828979</v>
      </c>
      <c r="BR176">
        <f t="shared" si="140"/>
        <v>0.42924640771684619</v>
      </c>
      <c r="BS176">
        <f t="shared" si="141"/>
        <v>0.58753286728929577</v>
      </c>
      <c r="BT176">
        <f t="shared" si="142"/>
        <v>0.47417406165435744</v>
      </c>
      <c r="BU176">
        <f t="shared" si="143"/>
        <v>0.61142806707027986</v>
      </c>
      <c r="BV176">
        <f t="shared" si="144"/>
        <v>0.19892739655500485</v>
      </c>
      <c r="BW176">
        <f t="shared" si="145"/>
        <v>0.80107260344499509</v>
      </c>
      <c r="DF176">
        <f t="shared" si="146"/>
        <v>399.98993548387091</v>
      </c>
      <c r="DG176">
        <f t="shared" si="147"/>
        <v>336.5783513093113</v>
      </c>
      <c r="DH176">
        <f t="shared" si="148"/>
        <v>0.84146705067003713</v>
      </c>
      <c r="DI176">
        <f t="shared" si="149"/>
        <v>0.19293410134007435</v>
      </c>
      <c r="DJ176">
        <v>1717134122.5</v>
      </c>
      <c r="DK176">
        <v>419.69425806451608</v>
      </c>
      <c r="DL176">
        <v>428.25225806451613</v>
      </c>
      <c r="DM176">
        <v>17.348616129032258</v>
      </c>
      <c r="DN176">
        <v>16.313519354838711</v>
      </c>
      <c r="DO176">
        <v>419.20825806451609</v>
      </c>
      <c r="DP176">
        <v>17.330616129032261</v>
      </c>
      <c r="DQ176">
        <v>500.27490322580638</v>
      </c>
      <c r="DR176">
        <v>100.6132903225807</v>
      </c>
      <c r="DS176">
        <v>0.1000167419354839</v>
      </c>
      <c r="DT176">
        <v>23.531032258064521</v>
      </c>
      <c r="DU176">
        <v>23.278487096774189</v>
      </c>
      <c r="DV176">
        <v>999.90000000000032</v>
      </c>
      <c r="DW176">
        <v>0</v>
      </c>
      <c r="DX176">
        <v>0</v>
      </c>
      <c r="DY176">
        <v>10001.184516129029</v>
      </c>
      <c r="DZ176">
        <v>0</v>
      </c>
      <c r="EA176">
        <v>0.27698600000000012</v>
      </c>
      <c r="EB176">
        <v>-8.5376054838709674</v>
      </c>
      <c r="EC176">
        <v>427.12367741935492</v>
      </c>
      <c r="ED176">
        <v>435.35445161290329</v>
      </c>
      <c r="EE176">
        <v>1.0329480645161291</v>
      </c>
      <c r="EF176">
        <v>428.25225806451613</v>
      </c>
      <c r="EG176">
        <v>16.313519354838711</v>
      </c>
      <c r="EH176">
        <v>1.7452867741935489</v>
      </c>
      <c r="EI176">
        <v>1.6413583870967741</v>
      </c>
      <c r="EJ176">
        <v>15.30519032258065</v>
      </c>
      <c r="EK176">
        <v>14.35266451612903</v>
      </c>
      <c r="EL176">
        <v>399.98993548387091</v>
      </c>
      <c r="EM176">
        <v>0.94997954838709675</v>
      </c>
      <c r="EN176">
        <v>5.0020529032258038E-2</v>
      </c>
      <c r="EO176">
        <v>0</v>
      </c>
      <c r="EP176">
        <v>2248.3067741935479</v>
      </c>
      <c r="EQ176">
        <v>8.8681199999999976</v>
      </c>
      <c r="ER176">
        <v>4904.8603225806446</v>
      </c>
      <c r="ES176">
        <v>3375.293548387097</v>
      </c>
      <c r="ET176">
        <v>35.625</v>
      </c>
      <c r="EU176">
        <v>37.836387096774182</v>
      </c>
      <c r="EV176">
        <v>36.753999999999998</v>
      </c>
      <c r="EW176">
        <v>37.932999999999993</v>
      </c>
      <c r="EX176">
        <v>38.191064516129018</v>
      </c>
      <c r="EY176">
        <v>371.55806451612921</v>
      </c>
      <c r="EZ176">
        <v>19.559999999999992</v>
      </c>
      <c r="FA176">
        <v>0</v>
      </c>
      <c r="FB176">
        <v>299.20000004768372</v>
      </c>
      <c r="FC176">
        <v>0</v>
      </c>
      <c r="FD176">
        <v>2248.3088461538459</v>
      </c>
      <c r="FE176">
        <v>3.67692306845511</v>
      </c>
      <c r="FF176">
        <v>6.8488889356908347</v>
      </c>
      <c r="FG176">
        <v>4904.9688461538462</v>
      </c>
      <c r="FH176">
        <v>15</v>
      </c>
      <c r="FI176">
        <v>1717134153</v>
      </c>
      <c r="FJ176" t="s">
        <v>1066</v>
      </c>
      <c r="FK176">
        <v>1717134153</v>
      </c>
      <c r="FL176">
        <v>1717134150.5</v>
      </c>
      <c r="FM176">
        <v>161</v>
      </c>
      <c r="FN176">
        <v>-2.1000000000000001E-2</v>
      </c>
      <c r="FO176">
        <v>2E-3</v>
      </c>
      <c r="FP176">
        <v>0.48599999999999999</v>
      </c>
      <c r="FQ176">
        <v>1.7999999999999999E-2</v>
      </c>
      <c r="FR176">
        <v>428</v>
      </c>
      <c r="FS176">
        <v>16</v>
      </c>
      <c r="FT176">
        <v>0.17</v>
      </c>
      <c r="FU176">
        <v>0.12</v>
      </c>
      <c r="FV176">
        <v>-8.5429195121951231</v>
      </c>
      <c r="FW176">
        <v>1.9979790940665358E-3</v>
      </c>
      <c r="FX176">
        <v>3.2659233255470203E-2</v>
      </c>
      <c r="FY176">
        <v>1</v>
      </c>
      <c r="FZ176">
        <v>419.71635915502787</v>
      </c>
      <c r="GA176">
        <v>-0.26965978648158972</v>
      </c>
      <c r="GB176">
        <v>2.4971306454093348E-2</v>
      </c>
      <c r="GC176">
        <v>1</v>
      </c>
      <c r="GD176">
        <v>1.035668536585366</v>
      </c>
      <c r="GE176">
        <v>-4.8221184668990703E-2</v>
      </c>
      <c r="GF176">
        <v>4.9460635054436007E-3</v>
      </c>
      <c r="GG176">
        <v>1</v>
      </c>
      <c r="GH176">
        <v>3</v>
      </c>
      <c r="GI176">
        <v>3</v>
      </c>
      <c r="GJ176" t="s">
        <v>433</v>
      </c>
      <c r="GK176">
        <v>2.9920499999999999</v>
      </c>
      <c r="GL176">
        <v>2.7467999999999999</v>
      </c>
      <c r="GM176">
        <v>9.3532000000000004E-2</v>
      </c>
      <c r="GN176">
        <v>9.4991699999999998E-2</v>
      </c>
      <c r="GO176">
        <v>9.3187099999999995E-2</v>
      </c>
      <c r="GP176">
        <v>8.8938400000000001E-2</v>
      </c>
      <c r="GQ176">
        <v>27085.200000000001</v>
      </c>
      <c r="GR176">
        <v>24315</v>
      </c>
      <c r="GS176">
        <v>30111.1</v>
      </c>
      <c r="GT176">
        <v>27630.3</v>
      </c>
      <c r="GU176">
        <v>35955.1</v>
      </c>
      <c r="GV176">
        <v>35128.199999999997</v>
      </c>
      <c r="GW176">
        <v>42741.4</v>
      </c>
      <c r="GX176">
        <v>41422.199999999997</v>
      </c>
      <c r="GY176">
        <v>1.7768999999999999</v>
      </c>
      <c r="GZ176">
        <v>1.9309499999999999</v>
      </c>
      <c r="HA176">
        <v>5.8185300000000002E-2</v>
      </c>
      <c r="HB176">
        <v>0</v>
      </c>
      <c r="HC176">
        <v>22.3157</v>
      </c>
      <c r="HD176">
        <v>999.9</v>
      </c>
      <c r="HE176">
        <v>55</v>
      </c>
      <c r="HF176">
        <v>27.1</v>
      </c>
      <c r="HG176">
        <v>19.6797</v>
      </c>
      <c r="HH176">
        <v>61.2515</v>
      </c>
      <c r="HI176">
        <v>11.754799999999999</v>
      </c>
      <c r="HJ176">
        <v>1</v>
      </c>
      <c r="HK176">
        <v>-5.96596E-2</v>
      </c>
      <c r="HL176">
        <v>0.51149199999999995</v>
      </c>
      <c r="HM176">
        <v>20.356200000000001</v>
      </c>
      <c r="HN176">
        <v>5.2217799999999999</v>
      </c>
      <c r="HO176">
        <v>12.0099</v>
      </c>
      <c r="HP176">
        <v>4.9737</v>
      </c>
      <c r="HQ176">
        <v>3.2919800000000001</v>
      </c>
      <c r="HR176">
        <v>9999</v>
      </c>
      <c r="HS176">
        <v>9999</v>
      </c>
      <c r="HT176">
        <v>9999</v>
      </c>
      <c r="HU176">
        <v>999.9</v>
      </c>
      <c r="HV176">
        <v>1.8678300000000001</v>
      </c>
      <c r="HW176">
        <v>1.8591299999999999</v>
      </c>
      <c r="HX176">
        <v>1.8583700000000001</v>
      </c>
      <c r="HY176">
        <v>1.8604700000000001</v>
      </c>
      <c r="HZ176">
        <v>1.8647800000000001</v>
      </c>
      <c r="IA176">
        <v>1.86433</v>
      </c>
      <c r="IB176">
        <v>1.8665400000000001</v>
      </c>
      <c r="IC176">
        <v>1.86354</v>
      </c>
      <c r="ID176">
        <v>5</v>
      </c>
      <c r="IE176">
        <v>0</v>
      </c>
      <c r="IF176">
        <v>0</v>
      </c>
      <c r="IG176">
        <v>0</v>
      </c>
      <c r="IH176" t="s">
        <v>434</v>
      </c>
      <c r="II176" t="s">
        <v>435</v>
      </c>
      <c r="IJ176" t="s">
        <v>436</v>
      </c>
      <c r="IK176" t="s">
        <v>436</v>
      </c>
      <c r="IL176" t="s">
        <v>436</v>
      </c>
      <c r="IM176" t="s">
        <v>436</v>
      </c>
      <c r="IN176">
        <v>0</v>
      </c>
      <c r="IO176">
        <v>100</v>
      </c>
      <c r="IP176">
        <v>100</v>
      </c>
      <c r="IQ176">
        <v>0.48599999999999999</v>
      </c>
      <c r="IR176">
        <v>1.7999999999999999E-2</v>
      </c>
      <c r="IS176">
        <v>0.50645000000008622</v>
      </c>
      <c r="IT176">
        <v>0</v>
      </c>
      <c r="IU176">
        <v>0</v>
      </c>
      <c r="IV176">
        <v>0</v>
      </c>
      <c r="IW176">
        <v>1.5855000000001951E-2</v>
      </c>
      <c r="IX176">
        <v>0</v>
      </c>
      <c r="IY176">
        <v>0</v>
      </c>
      <c r="IZ176">
        <v>0</v>
      </c>
      <c r="JA176">
        <v>-1</v>
      </c>
      <c r="JB176">
        <v>-1</v>
      </c>
      <c r="JC176">
        <v>-1</v>
      </c>
      <c r="JD176">
        <v>-1</v>
      </c>
      <c r="JE176">
        <v>4.7</v>
      </c>
      <c r="JF176">
        <v>4.7</v>
      </c>
      <c r="JG176">
        <v>0.152588</v>
      </c>
      <c r="JH176">
        <v>4.99756</v>
      </c>
      <c r="JI176">
        <v>1.4477500000000001</v>
      </c>
      <c r="JJ176">
        <v>2.3144499999999999</v>
      </c>
      <c r="JK176">
        <v>1.3964799999999999</v>
      </c>
      <c r="JL176">
        <v>2.3962400000000001</v>
      </c>
      <c r="JM176">
        <v>32.222499999999997</v>
      </c>
      <c r="JN176">
        <v>24.253900000000002</v>
      </c>
      <c r="JO176">
        <v>2</v>
      </c>
      <c r="JP176">
        <v>361.50700000000001</v>
      </c>
      <c r="JQ176">
        <v>502.11099999999999</v>
      </c>
      <c r="JR176">
        <v>21.9998</v>
      </c>
      <c r="JS176">
        <v>26.231000000000002</v>
      </c>
      <c r="JT176">
        <v>30</v>
      </c>
      <c r="JU176">
        <v>26.481999999999999</v>
      </c>
      <c r="JV176">
        <v>26.511199999999999</v>
      </c>
      <c r="JW176">
        <v>-1</v>
      </c>
      <c r="JX176">
        <v>22.338899999999999</v>
      </c>
      <c r="JY176">
        <v>71.195599999999999</v>
      </c>
      <c r="JZ176">
        <v>22</v>
      </c>
      <c r="KA176">
        <v>400</v>
      </c>
      <c r="KB176">
        <v>16.344799999999999</v>
      </c>
      <c r="KC176">
        <v>100.995</v>
      </c>
      <c r="KD176">
        <v>100.64100000000001</v>
      </c>
    </row>
    <row r="177" spans="1:290" x14ac:dyDescent="0.35">
      <c r="A177">
        <v>159</v>
      </c>
      <c r="B177">
        <v>1717134430.5999999</v>
      </c>
      <c r="C177">
        <v>51600.599999904633</v>
      </c>
      <c r="D177" t="s">
        <v>1067</v>
      </c>
      <c r="E177" t="s">
        <v>1068</v>
      </c>
      <c r="F177">
        <v>15</v>
      </c>
      <c r="G177">
        <v>1717134422.849999</v>
      </c>
      <c r="H177">
        <f t="shared" si="100"/>
        <v>8.628994017774263E-4</v>
      </c>
      <c r="I177">
        <f t="shared" si="101"/>
        <v>0.8628994017774263</v>
      </c>
      <c r="J177">
        <f t="shared" si="102"/>
        <v>6.7560728194816839</v>
      </c>
      <c r="K177">
        <f t="shared" si="103"/>
        <v>419.5718</v>
      </c>
      <c r="L177">
        <f t="shared" si="104"/>
        <v>259.65740787049367</v>
      </c>
      <c r="M177">
        <f t="shared" si="105"/>
        <v>26.149840567162947</v>
      </c>
      <c r="N177">
        <f t="shared" si="106"/>
        <v>42.25466073338383</v>
      </c>
      <c r="O177">
        <f t="shared" si="107"/>
        <v>7.1341915867890224E-2</v>
      </c>
      <c r="P177">
        <f t="shared" si="108"/>
        <v>2.9416841999889574</v>
      </c>
      <c r="Q177">
        <f t="shared" si="109"/>
        <v>7.0394476491307548E-2</v>
      </c>
      <c r="R177">
        <f t="shared" si="110"/>
        <v>4.4080623164571502E-2</v>
      </c>
      <c r="S177">
        <f t="shared" si="111"/>
        <v>77.177949737279633</v>
      </c>
      <c r="T177">
        <f t="shared" si="112"/>
        <v>23.779388717372523</v>
      </c>
      <c r="U177">
        <f t="shared" si="113"/>
        <v>23.779388717372523</v>
      </c>
      <c r="V177">
        <f t="shared" si="114"/>
        <v>2.9555139458949187</v>
      </c>
      <c r="W177">
        <f t="shared" si="115"/>
        <v>60.033640424294688</v>
      </c>
      <c r="X177">
        <f t="shared" si="116"/>
        <v>1.7498566522246843</v>
      </c>
      <c r="Y177">
        <f t="shared" si="117"/>
        <v>2.9147935055368461</v>
      </c>
      <c r="Z177">
        <f t="shared" si="118"/>
        <v>1.2056572936702343</v>
      </c>
      <c r="AA177">
        <f t="shared" si="119"/>
        <v>-38.053863618384497</v>
      </c>
      <c r="AB177">
        <f t="shared" si="120"/>
        <v>-36.535182370438775</v>
      </c>
      <c r="AC177">
        <f t="shared" si="121"/>
        <v>-2.5919220690572322</v>
      </c>
      <c r="AD177">
        <f t="shared" si="122"/>
        <v>-3.0183206008729258E-3</v>
      </c>
      <c r="AE177">
        <f t="shared" si="123"/>
        <v>6.7518606550296028</v>
      </c>
      <c r="AF177">
        <f t="shared" si="124"/>
        <v>0.86091780100680793</v>
      </c>
      <c r="AG177">
        <f t="shared" si="125"/>
        <v>6.7560728194816839</v>
      </c>
      <c r="AH177">
        <v>435.19238776279673</v>
      </c>
      <c r="AI177">
        <v>426.9548060606059</v>
      </c>
      <c r="AJ177">
        <v>-9.8805698819284381E-6</v>
      </c>
      <c r="AK177">
        <v>67.05635414717311</v>
      </c>
      <c r="AL177">
        <f t="shared" si="126"/>
        <v>0.8628994017774263</v>
      </c>
      <c r="AM177">
        <v>16.358877560607301</v>
      </c>
      <c r="AN177">
        <v>17.375801818181809</v>
      </c>
      <c r="AO177">
        <v>1.144430994744265E-6</v>
      </c>
      <c r="AP177">
        <v>78.173109833402819</v>
      </c>
      <c r="AQ177">
        <v>119</v>
      </c>
      <c r="AR177">
        <v>24</v>
      </c>
      <c r="AS177">
        <f t="shared" si="127"/>
        <v>1</v>
      </c>
      <c r="AT177">
        <f t="shared" si="128"/>
        <v>0</v>
      </c>
      <c r="AU177">
        <f t="shared" si="129"/>
        <v>53861.56053803386</v>
      </c>
      <c r="AV177" t="s">
        <v>476</v>
      </c>
      <c r="AW177">
        <v>10253.9</v>
      </c>
      <c r="AX177">
        <v>1242.208461538462</v>
      </c>
      <c r="AY177">
        <v>6166.32</v>
      </c>
      <c r="AZ177">
        <f t="shared" si="130"/>
        <v>0.79854946523397063</v>
      </c>
      <c r="BA177">
        <v>-1.9353733883053861</v>
      </c>
      <c r="BB177" t="s">
        <v>1069</v>
      </c>
      <c r="BC177">
        <v>10254.9</v>
      </c>
      <c r="BD177">
        <v>2239.7061538461539</v>
      </c>
      <c r="BE177">
        <v>3133.34</v>
      </c>
      <c r="BF177">
        <f t="shared" si="131"/>
        <v>0.28520168451360084</v>
      </c>
      <c r="BG177">
        <v>0.5</v>
      </c>
      <c r="BH177">
        <f t="shared" si="132"/>
        <v>336.60370103530653</v>
      </c>
      <c r="BI177">
        <f t="shared" si="133"/>
        <v>6.7560728194816839</v>
      </c>
      <c r="BJ177">
        <f t="shared" si="134"/>
        <v>47.999971274390951</v>
      </c>
      <c r="BK177">
        <f t="shared" si="135"/>
        <v>2.5821006070504911E-2</v>
      </c>
      <c r="BL177">
        <f t="shared" si="136"/>
        <v>0.96797028091429571</v>
      </c>
      <c r="BM177">
        <f t="shared" si="137"/>
        <v>1039.5066147776315</v>
      </c>
      <c r="BN177" t="s">
        <v>431</v>
      </c>
      <c r="BO177">
        <v>0</v>
      </c>
      <c r="BP177">
        <f t="shared" si="138"/>
        <v>1039.5066147776315</v>
      </c>
      <c r="BQ177">
        <f t="shared" si="139"/>
        <v>0.66824327561719077</v>
      </c>
      <c r="BR177">
        <f t="shared" si="140"/>
        <v>0.42679319780687364</v>
      </c>
      <c r="BS177">
        <f t="shared" si="141"/>
        <v>0.59159165198841124</v>
      </c>
      <c r="BT177">
        <f t="shared" si="142"/>
        <v>0.47253923271822212</v>
      </c>
      <c r="BU177">
        <f t="shared" si="143"/>
        <v>0.61594461788889676</v>
      </c>
      <c r="BV177">
        <f t="shared" si="144"/>
        <v>0.19808596386649835</v>
      </c>
      <c r="BW177">
        <f t="shared" si="145"/>
        <v>0.80191403613350165</v>
      </c>
      <c r="DF177">
        <f t="shared" si="146"/>
        <v>400.01976666666673</v>
      </c>
      <c r="DG177">
        <f t="shared" si="147"/>
        <v>336.60370103530653</v>
      </c>
      <c r="DH177">
        <f t="shared" si="148"/>
        <v>0.84146767006090406</v>
      </c>
      <c r="DI177">
        <f t="shared" si="149"/>
        <v>0.19293534012180805</v>
      </c>
      <c r="DJ177">
        <v>1717134422.849999</v>
      </c>
      <c r="DK177">
        <v>419.5718</v>
      </c>
      <c r="DL177">
        <v>428.10283333333342</v>
      </c>
      <c r="DM177">
        <v>17.375373333333339</v>
      </c>
      <c r="DN177">
        <v>16.36077666666667</v>
      </c>
      <c r="DO177">
        <v>419.0598</v>
      </c>
      <c r="DP177">
        <v>17.357373333333339</v>
      </c>
      <c r="DQ177">
        <v>500.2731</v>
      </c>
      <c r="DR177">
        <v>100.6091</v>
      </c>
      <c r="DS177">
        <v>9.991031333333332E-2</v>
      </c>
      <c r="DT177">
        <v>23.54901666666666</v>
      </c>
      <c r="DU177">
        <v>23.27490666666667</v>
      </c>
      <c r="DV177">
        <v>999.9000000000002</v>
      </c>
      <c r="DW177">
        <v>0</v>
      </c>
      <c r="DX177">
        <v>0</v>
      </c>
      <c r="DY177">
        <v>10008.375333333341</v>
      </c>
      <c r="DZ177">
        <v>0</v>
      </c>
      <c r="EA177">
        <v>0.26983053333333329</v>
      </c>
      <c r="EB177">
        <v>-8.5569583333333341</v>
      </c>
      <c r="EC177">
        <v>426.9643333333334</v>
      </c>
      <c r="ED177">
        <v>435.22320000000002</v>
      </c>
      <c r="EE177">
        <v>1.014346666666667</v>
      </c>
      <c r="EF177">
        <v>428.10283333333342</v>
      </c>
      <c r="EG177">
        <v>16.36077666666667</v>
      </c>
      <c r="EH177">
        <v>1.7480966666666671</v>
      </c>
      <c r="EI177">
        <v>1.6460440000000001</v>
      </c>
      <c r="EJ177">
        <v>15.33024</v>
      </c>
      <c r="EK177">
        <v>14.39672333333333</v>
      </c>
      <c r="EL177">
        <v>400.01976666666673</v>
      </c>
      <c r="EM177">
        <v>0.94997233333333309</v>
      </c>
      <c r="EN177">
        <v>5.0027519999999992E-2</v>
      </c>
      <c r="EO177">
        <v>0</v>
      </c>
      <c r="EP177">
        <v>2239.7086666666669</v>
      </c>
      <c r="EQ177">
        <v>8.8681199999999993</v>
      </c>
      <c r="ER177">
        <v>4907.3803333333326</v>
      </c>
      <c r="ES177">
        <v>3375.543333333334</v>
      </c>
      <c r="ET177">
        <v>36.758266666666657</v>
      </c>
      <c r="EU177">
        <v>40.247699999999988</v>
      </c>
      <c r="EV177">
        <v>38.1145</v>
      </c>
      <c r="EW177">
        <v>41.843466666666657</v>
      </c>
      <c r="EX177">
        <v>40.235133333333323</v>
      </c>
      <c r="EY177">
        <v>371.58366666666672</v>
      </c>
      <c r="EZ177">
        <v>19.57</v>
      </c>
      <c r="FA177">
        <v>0</v>
      </c>
      <c r="FB177">
        <v>299.60000014305109</v>
      </c>
      <c r="FC177">
        <v>0</v>
      </c>
      <c r="FD177">
        <v>2239.7061538461539</v>
      </c>
      <c r="FE177">
        <v>0.9777777770023719</v>
      </c>
      <c r="FF177">
        <v>5.2471794947538672</v>
      </c>
      <c r="FG177">
        <v>4907.4084615384618</v>
      </c>
      <c r="FH177">
        <v>15</v>
      </c>
      <c r="FI177">
        <v>1717134447.5999999</v>
      </c>
      <c r="FJ177" t="s">
        <v>1070</v>
      </c>
      <c r="FK177">
        <v>1717134447.5999999</v>
      </c>
      <c r="FL177">
        <v>1717134447.5999999</v>
      </c>
      <c r="FM177">
        <v>162</v>
      </c>
      <c r="FN177">
        <v>2.5999999999999999E-2</v>
      </c>
      <c r="FO177">
        <v>0</v>
      </c>
      <c r="FP177">
        <v>0.51200000000000001</v>
      </c>
      <c r="FQ177">
        <v>1.7999999999999999E-2</v>
      </c>
      <c r="FR177">
        <v>428</v>
      </c>
      <c r="FS177">
        <v>16</v>
      </c>
      <c r="FT177">
        <v>0.2</v>
      </c>
      <c r="FU177">
        <v>0.05</v>
      </c>
      <c r="FV177">
        <v>-8.553998</v>
      </c>
      <c r="FW177">
        <v>1.827264540338875E-2</v>
      </c>
      <c r="FX177">
        <v>2.03196794019984E-2</v>
      </c>
      <c r="FY177">
        <v>1</v>
      </c>
      <c r="FZ177">
        <v>419.54621825640493</v>
      </c>
      <c r="GA177">
        <v>-8.6951663436922746E-2</v>
      </c>
      <c r="GB177">
        <v>1.125570646413109E-2</v>
      </c>
      <c r="GC177">
        <v>1</v>
      </c>
      <c r="GD177">
        <v>1.0135209999999999</v>
      </c>
      <c r="GE177">
        <v>2.2623714821760871E-2</v>
      </c>
      <c r="GF177">
        <v>2.3064180020109059E-3</v>
      </c>
      <c r="GG177">
        <v>1</v>
      </c>
      <c r="GH177">
        <v>3</v>
      </c>
      <c r="GI177">
        <v>3</v>
      </c>
      <c r="GJ177" t="s">
        <v>433</v>
      </c>
      <c r="GK177">
        <v>2.9920900000000001</v>
      </c>
      <c r="GL177">
        <v>2.7465999999999999</v>
      </c>
      <c r="GM177">
        <v>9.3509300000000004E-2</v>
      </c>
      <c r="GN177">
        <v>9.4952099999999998E-2</v>
      </c>
      <c r="GO177">
        <v>9.33113E-2</v>
      </c>
      <c r="GP177">
        <v>8.91126E-2</v>
      </c>
      <c r="GQ177">
        <v>27088.1</v>
      </c>
      <c r="GR177">
        <v>24316.400000000001</v>
      </c>
      <c r="GS177">
        <v>30113.4</v>
      </c>
      <c r="GT177">
        <v>27630.6</v>
      </c>
      <c r="GU177">
        <v>35952.5</v>
      </c>
      <c r="GV177">
        <v>35121.4</v>
      </c>
      <c r="GW177">
        <v>42744.3</v>
      </c>
      <c r="GX177">
        <v>41422.199999999997</v>
      </c>
      <c r="GY177">
        <v>1.7766500000000001</v>
      </c>
      <c r="GZ177">
        <v>1.93137</v>
      </c>
      <c r="HA177">
        <v>6.0185799999999998E-2</v>
      </c>
      <c r="HB177">
        <v>0</v>
      </c>
      <c r="HC177">
        <v>22.282299999999999</v>
      </c>
      <c r="HD177">
        <v>999.9</v>
      </c>
      <c r="HE177">
        <v>55</v>
      </c>
      <c r="HF177">
        <v>27.1</v>
      </c>
      <c r="HG177">
        <v>19.680199999999999</v>
      </c>
      <c r="HH177">
        <v>60.975999999999999</v>
      </c>
      <c r="HI177">
        <v>11.0337</v>
      </c>
      <c r="HJ177">
        <v>1</v>
      </c>
      <c r="HK177">
        <v>-6.1117900000000003E-2</v>
      </c>
      <c r="HL177">
        <v>0.50595299999999999</v>
      </c>
      <c r="HM177">
        <v>20.356000000000002</v>
      </c>
      <c r="HN177">
        <v>5.2187900000000003</v>
      </c>
      <c r="HO177">
        <v>12.0099</v>
      </c>
      <c r="HP177">
        <v>4.9737</v>
      </c>
      <c r="HQ177">
        <v>3.2919999999999998</v>
      </c>
      <c r="HR177">
        <v>9999</v>
      </c>
      <c r="HS177">
        <v>9999</v>
      </c>
      <c r="HT177">
        <v>9999</v>
      </c>
      <c r="HU177">
        <v>999.9</v>
      </c>
      <c r="HV177">
        <v>1.8678399999999999</v>
      </c>
      <c r="HW177">
        <v>1.8591299999999999</v>
      </c>
      <c r="HX177">
        <v>1.8583799999999999</v>
      </c>
      <c r="HY177">
        <v>1.8605</v>
      </c>
      <c r="HZ177">
        <v>1.8647800000000001</v>
      </c>
      <c r="IA177">
        <v>1.8643400000000001</v>
      </c>
      <c r="IB177">
        <v>1.8666</v>
      </c>
      <c r="IC177">
        <v>1.8635600000000001</v>
      </c>
      <c r="ID177">
        <v>5</v>
      </c>
      <c r="IE177">
        <v>0</v>
      </c>
      <c r="IF177">
        <v>0</v>
      </c>
      <c r="IG177">
        <v>0</v>
      </c>
      <c r="IH177" t="s">
        <v>434</v>
      </c>
      <c r="II177" t="s">
        <v>435</v>
      </c>
      <c r="IJ177" t="s">
        <v>436</v>
      </c>
      <c r="IK177" t="s">
        <v>436</v>
      </c>
      <c r="IL177" t="s">
        <v>436</v>
      </c>
      <c r="IM177" t="s">
        <v>436</v>
      </c>
      <c r="IN177">
        <v>0</v>
      </c>
      <c r="IO177">
        <v>100</v>
      </c>
      <c r="IP177">
        <v>100</v>
      </c>
      <c r="IQ177">
        <v>0.51200000000000001</v>
      </c>
      <c r="IR177">
        <v>1.7999999999999999E-2</v>
      </c>
      <c r="IS177">
        <v>0.48604761904761062</v>
      </c>
      <c r="IT177">
        <v>0</v>
      </c>
      <c r="IU177">
        <v>0</v>
      </c>
      <c r="IV177">
        <v>0</v>
      </c>
      <c r="IW177">
        <v>1.775499999999397E-2</v>
      </c>
      <c r="IX177">
        <v>0</v>
      </c>
      <c r="IY177">
        <v>0</v>
      </c>
      <c r="IZ177">
        <v>0</v>
      </c>
      <c r="JA177">
        <v>-1</v>
      </c>
      <c r="JB177">
        <v>-1</v>
      </c>
      <c r="JC177">
        <v>-1</v>
      </c>
      <c r="JD177">
        <v>-1</v>
      </c>
      <c r="JE177">
        <v>4.5999999999999996</v>
      </c>
      <c r="JF177">
        <v>4.7</v>
      </c>
      <c r="JG177">
        <v>0.151367</v>
      </c>
      <c r="JH177">
        <v>4.99756</v>
      </c>
      <c r="JI177">
        <v>1.4477500000000001</v>
      </c>
      <c r="JJ177">
        <v>2.3144499999999999</v>
      </c>
      <c r="JK177">
        <v>1.3964799999999999</v>
      </c>
      <c r="JL177">
        <v>2.5402800000000001</v>
      </c>
      <c r="JM177">
        <v>32.200499999999998</v>
      </c>
      <c r="JN177">
        <v>24.262599999999999</v>
      </c>
      <c r="JO177">
        <v>2</v>
      </c>
      <c r="JP177">
        <v>361.28899999999999</v>
      </c>
      <c r="JQ177">
        <v>502.26299999999998</v>
      </c>
      <c r="JR177">
        <v>22.000399999999999</v>
      </c>
      <c r="JS177">
        <v>26.2133</v>
      </c>
      <c r="JT177">
        <v>30.0001</v>
      </c>
      <c r="JU177">
        <v>26.4651</v>
      </c>
      <c r="JV177">
        <v>26.4956</v>
      </c>
      <c r="JW177">
        <v>-1</v>
      </c>
      <c r="JX177">
        <v>22.243200000000002</v>
      </c>
      <c r="JY177">
        <v>71.290000000000006</v>
      </c>
      <c r="JZ177">
        <v>22</v>
      </c>
      <c r="KA177">
        <v>400</v>
      </c>
      <c r="KB177">
        <v>16.3475</v>
      </c>
      <c r="KC177">
        <v>101.002</v>
      </c>
      <c r="KD177">
        <v>100.64100000000001</v>
      </c>
    </row>
    <row r="178" spans="1:290" x14ac:dyDescent="0.35">
      <c r="A178">
        <v>160</v>
      </c>
      <c r="B178">
        <v>1717134730.5999999</v>
      </c>
      <c r="C178">
        <v>51900.599999904633</v>
      </c>
      <c r="D178" t="s">
        <v>1071</v>
      </c>
      <c r="E178" t="s">
        <v>1072</v>
      </c>
      <c r="F178">
        <v>15</v>
      </c>
      <c r="G178">
        <v>1717134722.599999</v>
      </c>
      <c r="H178">
        <f t="shared" si="100"/>
        <v>8.500419893629433E-4</v>
      </c>
      <c r="I178">
        <f t="shared" si="101"/>
        <v>0.85004198936294328</v>
      </c>
      <c r="J178">
        <f t="shared" si="102"/>
        <v>6.6877704154680426</v>
      </c>
      <c r="K178">
        <f t="shared" si="103"/>
        <v>419.25277419354842</v>
      </c>
      <c r="L178">
        <f t="shared" si="104"/>
        <v>259.76776771718397</v>
      </c>
      <c r="M178">
        <f t="shared" si="105"/>
        <v>26.159627064595774</v>
      </c>
      <c r="N178">
        <f t="shared" si="106"/>
        <v>42.220389061667625</v>
      </c>
      <c r="O178">
        <f t="shared" si="107"/>
        <v>7.078989501283961E-2</v>
      </c>
      <c r="P178">
        <f t="shared" si="108"/>
        <v>2.9399237430271663</v>
      </c>
      <c r="Q178">
        <f t="shared" si="109"/>
        <v>6.9856406777101754E-2</v>
      </c>
      <c r="R178">
        <f t="shared" si="110"/>
        <v>4.3743098838786368E-2</v>
      </c>
      <c r="S178">
        <f t="shared" si="111"/>
        <v>77.173500659882222</v>
      </c>
      <c r="T178">
        <f t="shared" si="112"/>
        <v>23.763547276827463</v>
      </c>
      <c r="U178">
        <f t="shared" si="113"/>
        <v>23.763547276827463</v>
      </c>
      <c r="V178">
        <f t="shared" si="114"/>
        <v>2.9526979798079407</v>
      </c>
      <c r="W178">
        <f t="shared" si="115"/>
        <v>60.312397727346379</v>
      </c>
      <c r="X178">
        <f t="shared" si="116"/>
        <v>1.755939129181463</v>
      </c>
      <c r="Y178">
        <f t="shared" si="117"/>
        <v>2.9114066018723355</v>
      </c>
      <c r="Z178">
        <f t="shared" si="118"/>
        <v>1.1967588506264777</v>
      </c>
      <c r="AA178">
        <f t="shared" si="119"/>
        <v>-37.486851730905798</v>
      </c>
      <c r="AB178">
        <f t="shared" si="120"/>
        <v>-37.059529786004916</v>
      </c>
      <c r="AC178">
        <f t="shared" si="121"/>
        <v>-2.6302280623978587</v>
      </c>
      <c r="AD178">
        <f t="shared" si="122"/>
        <v>-3.1089194263529407E-3</v>
      </c>
      <c r="AE178">
        <f t="shared" si="123"/>
        <v>6.7345285978827434</v>
      </c>
      <c r="AF178">
        <f t="shared" si="124"/>
        <v>0.85128703412442797</v>
      </c>
      <c r="AG178">
        <f t="shared" si="125"/>
        <v>6.6877704154680426</v>
      </c>
      <c r="AH178">
        <v>434.89059644620181</v>
      </c>
      <c r="AI178">
        <v>426.73520606060612</v>
      </c>
      <c r="AJ178">
        <v>4.1273188634501339E-5</v>
      </c>
      <c r="AK178">
        <v>67.054650684168735</v>
      </c>
      <c r="AL178">
        <f t="shared" si="126"/>
        <v>0.85004198936294328</v>
      </c>
      <c r="AM178">
        <v>16.433080267942088</v>
      </c>
      <c r="AN178">
        <v>17.434828484848481</v>
      </c>
      <c r="AO178">
        <v>-6.150573849731437E-7</v>
      </c>
      <c r="AP178">
        <v>78.087904106922295</v>
      </c>
      <c r="AQ178">
        <v>119</v>
      </c>
      <c r="AR178">
        <v>24</v>
      </c>
      <c r="AS178">
        <f t="shared" si="127"/>
        <v>1</v>
      </c>
      <c r="AT178">
        <f t="shared" si="128"/>
        <v>0</v>
      </c>
      <c r="AU178">
        <f t="shared" si="129"/>
        <v>53813.238194565616</v>
      </c>
      <c r="AV178" t="s">
        <v>476</v>
      </c>
      <c r="AW178">
        <v>10253.9</v>
      </c>
      <c r="AX178">
        <v>1242.208461538462</v>
      </c>
      <c r="AY178">
        <v>6166.32</v>
      </c>
      <c r="AZ178">
        <f t="shared" si="130"/>
        <v>0.79854946523397063</v>
      </c>
      <c r="BA178">
        <v>-1.9353733883053861</v>
      </c>
      <c r="BB178" t="s">
        <v>1073</v>
      </c>
      <c r="BC178">
        <v>10263.1</v>
      </c>
      <c r="BD178">
        <v>2242.5746153846148</v>
      </c>
      <c r="BE178">
        <v>3135</v>
      </c>
      <c r="BF178">
        <f t="shared" si="131"/>
        <v>0.28466519445466831</v>
      </c>
      <c r="BG178">
        <v>0.5</v>
      </c>
      <c r="BH178">
        <f t="shared" si="132"/>
        <v>336.58634178155404</v>
      </c>
      <c r="BI178">
        <f t="shared" si="133"/>
        <v>6.6877704154680426</v>
      </c>
      <c r="BJ178">
        <f t="shared" si="134"/>
        <v>47.907208217015764</v>
      </c>
      <c r="BK178">
        <f t="shared" si="135"/>
        <v>2.5619410930731959E-2</v>
      </c>
      <c r="BL178">
        <f t="shared" si="136"/>
        <v>0.96692822966507164</v>
      </c>
      <c r="BM178">
        <f t="shared" si="137"/>
        <v>1039.6892539087573</v>
      </c>
      <c r="BN178" t="s">
        <v>431</v>
      </c>
      <c r="BO178">
        <v>0</v>
      </c>
      <c r="BP178">
        <f t="shared" si="138"/>
        <v>1039.6892539087573</v>
      </c>
      <c r="BQ178">
        <f t="shared" si="139"/>
        <v>0.66836068455861009</v>
      </c>
      <c r="BR178">
        <f t="shared" si="140"/>
        <v>0.42591552889240208</v>
      </c>
      <c r="BS178">
        <f t="shared" si="141"/>
        <v>0.59128892836902769</v>
      </c>
      <c r="BT178">
        <f t="shared" si="142"/>
        <v>0.47148635572449199</v>
      </c>
      <c r="BU178">
        <f t="shared" si="143"/>
        <v>0.61560750123606833</v>
      </c>
      <c r="BV178">
        <f t="shared" si="144"/>
        <v>0.19746045256396033</v>
      </c>
      <c r="BW178">
        <f t="shared" si="145"/>
        <v>0.80253954743603972</v>
      </c>
      <c r="DF178">
        <f t="shared" si="146"/>
        <v>399.99945161290327</v>
      </c>
      <c r="DG178">
        <f t="shared" si="147"/>
        <v>336.58634178155404</v>
      </c>
      <c r="DH178">
        <f t="shared" si="148"/>
        <v>0.841467008078009</v>
      </c>
      <c r="DI178">
        <f t="shared" si="149"/>
        <v>0.19293401615601799</v>
      </c>
      <c r="DJ178">
        <v>1717134722.599999</v>
      </c>
      <c r="DK178">
        <v>419.25277419354842</v>
      </c>
      <c r="DL178">
        <v>427.75806451612908</v>
      </c>
      <c r="DM178">
        <v>17.436654838709678</v>
      </c>
      <c r="DN178">
        <v>16.433445161290319</v>
      </c>
      <c r="DO178">
        <v>418.78877419354842</v>
      </c>
      <c r="DP178">
        <v>17.41765483870968</v>
      </c>
      <c r="DQ178">
        <v>500.2603870967742</v>
      </c>
      <c r="DR178">
        <v>100.603935483871</v>
      </c>
      <c r="DS178">
        <v>9.9963596774193544E-2</v>
      </c>
      <c r="DT178">
        <v>23.529729032258061</v>
      </c>
      <c r="DU178">
        <v>23.273638709677421</v>
      </c>
      <c r="DV178">
        <v>999.90000000000032</v>
      </c>
      <c r="DW178">
        <v>0</v>
      </c>
      <c r="DX178">
        <v>0</v>
      </c>
      <c r="DY178">
        <v>9998.869999999999</v>
      </c>
      <c r="DZ178">
        <v>0</v>
      </c>
      <c r="EA178">
        <v>0.27698600000000012</v>
      </c>
      <c r="EB178">
        <v>-8.4570722580645157</v>
      </c>
      <c r="EC178">
        <v>426.7412580645161</v>
      </c>
      <c r="ED178">
        <v>434.90499999999997</v>
      </c>
      <c r="EE178">
        <v>1.0017806451612901</v>
      </c>
      <c r="EF178">
        <v>427.75806451612908</v>
      </c>
      <c r="EG178">
        <v>16.433445161290319</v>
      </c>
      <c r="EH178">
        <v>1.7540529032258061</v>
      </c>
      <c r="EI178">
        <v>1.6532696774193549</v>
      </c>
      <c r="EJ178">
        <v>15.38323225806452</v>
      </c>
      <c r="EK178">
        <v>14.46448387096774</v>
      </c>
      <c r="EL178">
        <v>399.99945161290327</v>
      </c>
      <c r="EM178">
        <v>0.94998558064516125</v>
      </c>
      <c r="EN178">
        <v>5.0014545161290308E-2</v>
      </c>
      <c r="EO178">
        <v>0</v>
      </c>
      <c r="EP178">
        <v>2242.5458064516129</v>
      </c>
      <c r="EQ178">
        <v>8.8681199999999976</v>
      </c>
      <c r="ER178">
        <v>4895.0296774193539</v>
      </c>
      <c r="ES178">
        <v>3375.3812903225812</v>
      </c>
      <c r="ET178">
        <v>35.786000000000001</v>
      </c>
      <c r="EU178">
        <v>37.945129032258052</v>
      </c>
      <c r="EV178">
        <v>36.941064516129018</v>
      </c>
      <c r="EW178">
        <v>38.059999999999988</v>
      </c>
      <c r="EX178">
        <v>38.372967741935483</v>
      </c>
      <c r="EY178">
        <v>371.56967741935489</v>
      </c>
      <c r="EZ178">
        <v>19.559999999999992</v>
      </c>
      <c r="FA178">
        <v>0</v>
      </c>
      <c r="FB178">
        <v>299.20000004768372</v>
      </c>
      <c r="FC178">
        <v>0</v>
      </c>
      <c r="FD178">
        <v>2242.5746153846148</v>
      </c>
      <c r="FE178">
        <v>5.7292307703543663</v>
      </c>
      <c r="FF178">
        <v>10.44820520874266</v>
      </c>
      <c r="FG178">
        <v>4895.1188461538468</v>
      </c>
      <c r="FH178">
        <v>15</v>
      </c>
      <c r="FI178">
        <v>1717134754.0999999</v>
      </c>
      <c r="FJ178" t="s">
        <v>1074</v>
      </c>
      <c r="FK178">
        <v>1717134754.0999999</v>
      </c>
      <c r="FL178">
        <v>1717134749.5999999</v>
      </c>
      <c r="FM178">
        <v>163</v>
      </c>
      <c r="FN178">
        <v>-4.9000000000000002E-2</v>
      </c>
      <c r="FO178">
        <v>2E-3</v>
      </c>
      <c r="FP178">
        <v>0.46400000000000002</v>
      </c>
      <c r="FQ178">
        <v>1.9E-2</v>
      </c>
      <c r="FR178">
        <v>428</v>
      </c>
      <c r="FS178">
        <v>16</v>
      </c>
      <c r="FT178">
        <v>0.22</v>
      </c>
      <c r="FU178">
        <v>7.0000000000000007E-2</v>
      </c>
      <c r="FV178">
        <v>-8.4486978048780479</v>
      </c>
      <c r="FW178">
        <v>-0.13690411149824139</v>
      </c>
      <c r="FX178">
        <v>2.1765313253778361E-2</v>
      </c>
      <c r="FY178">
        <v>1</v>
      </c>
      <c r="FZ178">
        <v>419.30152586749722</v>
      </c>
      <c r="GA178">
        <v>-0.12958419989779271</v>
      </c>
      <c r="GB178">
        <v>1.5265947236172681E-2</v>
      </c>
      <c r="GC178">
        <v>1</v>
      </c>
      <c r="GD178">
        <v>1.0021146341463421</v>
      </c>
      <c r="GE178">
        <v>-4.7924738675949484E-3</v>
      </c>
      <c r="GF178">
        <v>8.0791238827408339E-4</v>
      </c>
      <c r="GG178">
        <v>1</v>
      </c>
      <c r="GH178">
        <v>3</v>
      </c>
      <c r="GI178">
        <v>3</v>
      </c>
      <c r="GJ178" t="s">
        <v>433</v>
      </c>
      <c r="GK178">
        <v>2.9921099999999998</v>
      </c>
      <c r="GL178">
        <v>2.7467800000000002</v>
      </c>
      <c r="GM178">
        <v>9.3460100000000004E-2</v>
      </c>
      <c r="GN178">
        <v>9.4898499999999997E-2</v>
      </c>
      <c r="GO178">
        <v>9.3534999999999993E-2</v>
      </c>
      <c r="GP178">
        <v>8.9401099999999997E-2</v>
      </c>
      <c r="GQ178">
        <v>27089.200000000001</v>
      </c>
      <c r="GR178">
        <v>24318.799999999999</v>
      </c>
      <c r="GS178">
        <v>30113</v>
      </c>
      <c r="GT178">
        <v>27631.599999999999</v>
      </c>
      <c r="GU178">
        <v>35943.1</v>
      </c>
      <c r="GV178">
        <v>35111.800000000003</v>
      </c>
      <c r="GW178">
        <v>42743.9</v>
      </c>
      <c r="GX178">
        <v>41424.1</v>
      </c>
      <c r="GY178">
        <v>1.77593</v>
      </c>
      <c r="GZ178">
        <v>1.93163</v>
      </c>
      <c r="HA178">
        <v>6.0796700000000002E-2</v>
      </c>
      <c r="HB178">
        <v>0</v>
      </c>
      <c r="HC178">
        <v>22.276599999999998</v>
      </c>
      <c r="HD178">
        <v>999.9</v>
      </c>
      <c r="HE178">
        <v>55</v>
      </c>
      <c r="HF178">
        <v>27</v>
      </c>
      <c r="HG178">
        <v>19.567</v>
      </c>
      <c r="HH178">
        <v>60.886000000000003</v>
      </c>
      <c r="HI178">
        <v>11.9511</v>
      </c>
      <c r="HJ178">
        <v>1</v>
      </c>
      <c r="HK178">
        <v>-6.23323E-2</v>
      </c>
      <c r="HL178">
        <v>0.50352399999999997</v>
      </c>
      <c r="HM178">
        <v>20.356200000000001</v>
      </c>
      <c r="HN178">
        <v>5.2214799999999997</v>
      </c>
      <c r="HO178">
        <v>12.0098</v>
      </c>
      <c r="HP178">
        <v>4.9737</v>
      </c>
      <c r="HQ178">
        <v>3.2919200000000002</v>
      </c>
      <c r="HR178">
        <v>9999</v>
      </c>
      <c r="HS178">
        <v>9999</v>
      </c>
      <c r="HT178">
        <v>9999</v>
      </c>
      <c r="HU178">
        <v>999.9</v>
      </c>
      <c r="HV178">
        <v>1.8678300000000001</v>
      </c>
      <c r="HW178">
        <v>1.8591299999999999</v>
      </c>
      <c r="HX178">
        <v>1.8583799999999999</v>
      </c>
      <c r="HY178">
        <v>1.8605</v>
      </c>
      <c r="HZ178">
        <v>1.8647800000000001</v>
      </c>
      <c r="IA178">
        <v>1.86432</v>
      </c>
      <c r="IB178">
        <v>1.86656</v>
      </c>
      <c r="IC178">
        <v>1.8635600000000001</v>
      </c>
      <c r="ID178">
        <v>5</v>
      </c>
      <c r="IE178">
        <v>0</v>
      </c>
      <c r="IF178">
        <v>0</v>
      </c>
      <c r="IG178">
        <v>0</v>
      </c>
      <c r="IH178" t="s">
        <v>434</v>
      </c>
      <c r="II178" t="s">
        <v>435</v>
      </c>
      <c r="IJ178" t="s">
        <v>436</v>
      </c>
      <c r="IK178" t="s">
        <v>436</v>
      </c>
      <c r="IL178" t="s">
        <v>436</v>
      </c>
      <c r="IM178" t="s">
        <v>436</v>
      </c>
      <c r="IN178">
        <v>0</v>
      </c>
      <c r="IO178">
        <v>100</v>
      </c>
      <c r="IP178">
        <v>100</v>
      </c>
      <c r="IQ178">
        <v>0.46400000000000002</v>
      </c>
      <c r="IR178">
        <v>1.9E-2</v>
      </c>
      <c r="IS178">
        <v>0.51220000000006394</v>
      </c>
      <c r="IT178">
        <v>0</v>
      </c>
      <c r="IU178">
        <v>0</v>
      </c>
      <c r="IV178">
        <v>0</v>
      </c>
      <c r="IW178">
        <v>1.7580000000002372E-2</v>
      </c>
      <c r="IX178">
        <v>0</v>
      </c>
      <c r="IY178">
        <v>0</v>
      </c>
      <c r="IZ178">
        <v>0</v>
      </c>
      <c r="JA178">
        <v>-1</v>
      </c>
      <c r="JB178">
        <v>-1</v>
      </c>
      <c r="JC178">
        <v>-1</v>
      </c>
      <c r="JD178">
        <v>-1</v>
      </c>
      <c r="JE178">
        <v>4.7</v>
      </c>
      <c r="JF178">
        <v>4.7</v>
      </c>
      <c r="JG178">
        <v>0.152588</v>
      </c>
      <c r="JH178">
        <v>4.99756</v>
      </c>
      <c r="JI178">
        <v>1.4489700000000001</v>
      </c>
      <c r="JJ178">
        <v>2.3156699999999999</v>
      </c>
      <c r="JK178">
        <v>1.3964799999999999</v>
      </c>
      <c r="JL178">
        <v>2.32178</v>
      </c>
      <c r="JM178">
        <v>32.178400000000003</v>
      </c>
      <c r="JN178">
        <v>24.253900000000002</v>
      </c>
      <c r="JO178">
        <v>2</v>
      </c>
      <c r="JP178">
        <v>360.85199999999998</v>
      </c>
      <c r="JQ178">
        <v>502.274</v>
      </c>
      <c r="JR178">
        <v>22</v>
      </c>
      <c r="JS178">
        <v>26.195599999999999</v>
      </c>
      <c r="JT178">
        <v>30.0002</v>
      </c>
      <c r="JU178">
        <v>26.4495</v>
      </c>
      <c r="JV178">
        <v>26.477699999999999</v>
      </c>
      <c r="JW178">
        <v>-1</v>
      </c>
      <c r="JX178">
        <v>21.780999999999999</v>
      </c>
      <c r="JY178">
        <v>71.283299999999997</v>
      </c>
      <c r="JZ178">
        <v>22</v>
      </c>
      <c r="KA178">
        <v>400</v>
      </c>
      <c r="KB178">
        <v>16.376999999999999</v>
      </c>
      <c r="KC178">
        <v>101.001</v>
      </c>
      <c r="KD178">
        <v>100.646</v>
      </c>
    </row>
    <row r="179" spans="1:290" x14ac:dyDescent="0.35">
      <c r="A179">
        <v>161</v>
      </c>
      <c r="B179">
        <v>1717135030.5999999</v>
      </c>
      <c r="C179">
        <v>52200.599999904633</v>
      </c>
      <c r="D179" t="s">
        <v>1075</v>
      </c>
      <c r="E179" t="s">
        <v>1076</v>
      </c>
      <c r="F179">
        <v>15</v>
      </c>
      <c r="G179">
        <v>1717135022.849999</v>
      </c>
      <c r="H179">
        <f t="shared" si="100"/>
        <v>8.6228278010881969E-4</v>
      </c>
      <c r="I179">
        <f t="shared" si="101"/>
        <v>0.86228278010881965</v>
      </c>
      <c r="J179">
        <f t="shared" si="102"/>
        <v>6.7455943628362345</v>
      </c>
      <c r="K179">
        <f t="shared" si="103"/>
        <v>418.89606666666668</v>
      </c>
      <c r="L179">
        <f t="shared" si="104"/>
        <v>259.47935381101564</v>
      </c>
      <c r="M179">
        <f t="shared" si="105"/>
        <v>26.131274733346373</v>
      </c>
      <c r="N179">
        <f t="shared" si="106"/>
        <v>42.185584486838444</v>
      </c>
      <c r="O179">
        <f t="shared" si="107"/>
        <v>7.1453916516761376E-2</v>
      </c>
      <c r="P179">
        <f t="shared" si="108"/>
        <v>2.9407954646773558</v>
      </c>
      <c r="Q179">
        <f t="shared" si="109"/>
        <v>7.0503238281648548E-2</v>
      </c>
      <c r="R179">
        <f t="shared" si="110"/>
        <v>4.4148884759482976E-2</v>
      </c>
      <c r="S179">
        <f t="shared" si="111"/>
        <v>77.1717457391522</v>
      </c>
      <c r="T179">
        <f t="shared" si="112"/>
        <v>23.751654997441818</v>
      </c>
      <c r="U179">
        <f t="shared" si="113"/>
        <v>23.751654997441818</v>
      </c>
      <c r="V179">
        <f t="shared" si="114"/>
        <v>2.9505855565462413</v>
      </c>
      <c r="W179">
        <f t="shared" si="115"/>
        <v>60.058426110564398</v>
      </c>
      <c r="X179">
        <f t="shared" si="116"/>
        <v>1.7476345598139207</v>
      </c>
      <c r="Y179">
        <f t="shared" si="117"/>
        <v>2.9098907064208066</v>
      </c>
      <c r="Z179">
        <f t="shared" si="118"/>
        <v>1.2029509967323206</v>
      </c>
      <c r="AA179">
        <f t="shared" si="119"/>
        <v>-38.026670602798951</v>
      </c>
      <c r="AB179">
        <f t="shared" si="120"/>
        <v>-36.55473501877956</v>
      </c>
      <c r="AC179">
        <f t="shared" si="121"/>
        <v>-2.5933629282940225</v>
      </c>
      <c r="AD179">
        <f t="shared" si="122"/>
        <v>-3.022810720338498E-3</v>
      </c>
      <c r="AE179">
        <f t="shared" si="123"/>
        <v>6.6961412128340987</v>
      </c>
      <c r="AF179">
        <f t="shared" si="124"/>
        <v>0.86180136506406446</v>
      </c>
      <c r="AG179">
        <f t="shared" si="125"/>
        <v>6.7455943628362345</v>
      </c>
      <c r="AH179">
        <v>434.48477821293471</v>
      </c>
      <c r="AI179">
        <v>426.25904242424212</v>
      </c>
      <c r="AJ179">
        <v>1.8069767796455259E-4</v>
      </c>
      <c r="AK179">
        <v>67.057856147488593</v>
      </c>
      <c r="AL179">
        <f t="shared" si="126"/>
        <v>0.86228278010881965</v>
      </c>
      <c r="AM179">
        <v>16.338186987054168</v>
      </c>
      <c r="AN179">
        <v>17.35441393939394</v>
      </c>
      <c r="AO179">
        <v>1.52453353079834E-6</v>
      </c>
      <c r="AP179">
        <v>78.106194398805044</v>
      </c>
      <c r="AQ179">
        <v>119</v>
      </c>
      <c r="AR179">
        <v>24</v>
      </c>
      <c r="AS179">
        <f t="shared" si="127"/>
        <v>1</v>
      </c>
      <c r="AT179">
        <f t="shared" si="128"/>
        <v>0</v>
      </c>
      <c r="AU179">
        <f t="shared" si="129"/>
        <v>53840.468806789948</v>
      </c>
      <c r="AV179" t="s">
        <v>476</v>
      </c>
      <c r="AW179">
        <v>10253.9</v>
      </c>
      <c r="AX179">
        <v>1242.208461538462</v>
      </c>
      <c r="AY179">
        <v>6166.32</v>
      </c>
      <c r="AZ179">
        <f t="shared" si="130"/>
        <v>0.79854946523397063</v>
      </c>
      <c r="BA179">
        <v>-1.9353733883053861</v>
      </c>
      <c r="BB179" t="s">
        <v>1077</v>
      </c>
      <c r="BC179">
        <v>10260.1</v>
      </c>
      <c r="BD179">
        <v>2238.1911538461541</v>
      </c>
      <c r="BE179">
        <v>3122.58</v>
      </c>
      <c r="BF179">
        <f t="shared" si="131"/>
        <v>0.2832237592483926</v>
      </c>
      <c r="BG179">
        <v>0.5</v>
      </c>
      <c r="BH179">
        <f t="shared" si="132"/>
        <v>336.58214786957598</v>
      </c>
      <c r="BI179">
        <f t="shared" si="133"/>
        <v>6.7455943628362345</v>
      </c>
      <c r="BJ179">
        <f t="shared" si="134"/>
        <v>47.664030607759834</v>
      </c>
      <c r="BK179">
        <f t="shared" si="135"/>
        <v>2.5791527584242097E-2</v>
      </c>
      <c r="BL179">
        <f t="shared" si="136"/>
        <v>0.97475164767596023</v>
      </c>
      <c r="BM179">
        <f t="shared" si="137"/>
        <v>1038.3196181320939</v>
      </c>
      <c r="BN179" t="s">
        <v>431</v>
      </c>
      <c r="BO179">
        <v>0</v>
      </c>
      <c r="BP179">
        <f t="shared" si="138"/>
        <v>1038.3196181320939</v>
      </c>
      <c r="BQ179">
        <f t="shared" si="139"/>
        <v>0.66748021887923004</v>
      </c>
      <c r="BR179">
        <f t="shared" si="140"/>
        <v>0.42431783180624483</v>
      </c>
      <c r="BS179">
        <f t="shared" si="141"/>
        <v>0.59355299792144289</v>
      </c>
      <c r="BT179">
        <f t="shared" si="142"/>
        <v>0.47032664984784101</v>
      </c>
      <c r="BU179">
        <f t="shared" si="143"/>
        <v>0.61812978366265214</v>
      </c>
      <c r="BV179">
        <f t="shared" si="144"/>
        <v>0.19684535359305688</v>
      </c>
      <c r="BW179">
        <f t="shared" si="145"/>
        <v>0.80315464640694312</v>
      </c>
      <c r="DF179">
        <f t="shared" si="146"/>
        <v>399.99499999999989</v>
      </c>
      <c r="DG179">
        <f t="shared" si="147"/>
        <v>336.58214786957598</v>
      </c>
      <c r="DH179">
        <f t="shared" si="148"/>
        <v>0.84146588799754019</v>
      </c>
      <c r="DI179">
        <f t="shared" si="149"/>
        <v>0.19293177599508049</v>
      </c>
      <c r="DJ179">
        <v>1717135022.849999</v>
      </c>
      <c r="DK179">
        <v>418.89606666666668</v>
      </c>
      <c r="DL179">
        <v>427.36009999999999</v>
      </c>
      <c r="DM179">
        <v>17.353729999999999</v>
      </c>
      <c r="DN179">
        <v>16.338059999999999</v>
      </c>
      <c r="DO179">
        <v>418.38906666666668</v>
      </c>
      <c r="DP179">
        <v>17.33473</v>
      </c>
      <c r="DQ179">
        <v>500.26833333333337</v>
      </c>
      <c r="DR179">
        <v>100.6066</v>
      </c>
      <c r="DS179">
        <v>9.9966243333333357E-2</v>
      </c>
      <c r="DT179">
        <v>23.521090000000001</v>
      </c>
      <c r="DU179">
        <v>23.263866666666669</v>
      </c>
      <c r="DV179">
        <v>999.9000000000002</v>
      </c>
      <c r="DW179">
        <v>0</v>
      </c>
      <c r="DX179">
        <v>0</v>
      </c>
      <c r="DY179">
        <v>10003.56533333333</v>
      </c>
      <c r="DZ179">
        <v>0</v>
      </c>
      <c r="EA179">
        <v>0.27698600000000012</v>
      </c>
      <c r="EB179">
        <v>-8.5075176666666668</v>
      </c>
      <c r="EC179">
        <v>426.24973333333332</v>
      </c>
      <c r="ED179">
        <v>434.45830000000001</v>
      </c>
      <c r="EE179">
        <v>1.015801</v>
      </c>
      <c r="EF179">
        <v>427.36009999999999</v>
      </c>
      <c r="EG179">
        <v>16.338059999999999</v>
      </c>
      <c r="EH179">
        <v>1.7459143333333329</v>
      </c>
      <c r="EI179">
        <v>1.643718</v>
      </c>
      <c r="EJ179">
        <v>15.310790000000001</v>
      </c>
      <c r="EK179">
        <v>14.374876666666671</v>
      </c>
      <c r="EL179">
        <v>399.99499999999989</v>
      </c>
      <c r="EM179">
        <v>0.95003326666666665</v>
      </c>
      <c r="EN179">
        <v>4.9966949999999989E-2</v>
      </c>
      <c r="EO179">
        <v>0</v>
      </c>
      <c r="EP179">
        <v>2238.2126666666668</v>
      </c>
      <c r="EQ179">
        <v>8.8681199999999993</v>
      </c>
      <c r="ER179">
        <v>4896.1346666666668</v>
      </c>
      <c r="ES179">
        <v>3375.394666666667</v>
      </c>
      <c r="ET179">
        <v>36.353866666666661</v>
      </c>
      <c r="EU179">
        <v>39.845533333333307</v>
      </c>
      <c r="EV179">
        <v>37.687333333333328</v>
      </c>
      <c r="EW179">
        <v>41.033066666666642</v>
      </c>
      <c r="EX179">
        <v>39.891333333333328</v>
      </c>
      <c r="EY179">
        <v>371.58333333333331</v>
      </c>
      <c r="EZ179">
        <v>19.544999999999991</v>
      </c>
      <c r="FA179">
        <v>0</v>
      </c>
      <c r="FB179">
        <v>299.60000014305109</v>
      </c>
      <c r="FC179">
        <v>0</v>
      </c>
      <c r="FD179">
        <v>2238.1911538461541</v>
      </c>
      <c r="FE179">
        <v>-0.1664957160159927</v>
      </c>
      <c r="FF179">
        <v>10.847521410100599</v>
      </c>
      <c r="FG179">
        <v>4896.1765384615383</v>
      </c>
      <c r="FH179">
        <v>15</v>
      </c>
      <c r="FI179">
        <v>1717135052.5999999</v>
      </c>
      <c r="FJ179" t="s">
        <v>1078</v>
      </c>
      <c r="FK179">
        <v>1717135052.5999999</v>
      </c>
      <c r="FL179">
        <v>1717135049.5999999</v>
      </c>
      <c r="FM179">
        <v>164</v>
      </c>
      <c r="FN179">
        <v>4.3999999999999997E-2</v>
      </c>
      <c r="FO179">
        <v>0</v>
      </c>
      <c r="FP179">
        <v>0.50700000000000001</v>
      </c>
      <c r="FQ179">
        <v>1.9E-2</v>
      </c>
      <c r="FR179">
        <v>427</v>
      </c>
      <c r="FS179">
        <v>16</v>
      </c>
      <c r="FT179">
        <v>0.19</v>
      </c>
      <c r="FU179">
        <v>0.1</v>
      </c>
      <c r="FV179">
        <v>-8.493887749999999</v>
      </c>
      <c r="FW179">
        <v>-0.22677354596621721</v>
      </c>
      <c r="FX179">
        <v>2.732851528051795E-2</v>
      </c>
      <c r="FY179">
        <v>1</v>
      </c>
      <c r="FZ179">
        <v>418.85360541655621</v>
      </c>
      <c r="GA179">
        <v>-0.1137581487021775</v>
      </c>
      <c r="GB179">
        <v>1.241404418566011E-2</v>
      </c>
      <c r="GC179">
        <v>1</v>
      </c>
      <c r="GD179">
        <v>1.0153442500000001</v>
      </c>
      <c r="GE179">
        <v>6.3409756097537288E-3</v>
      </c>
      <c r="GF179">
        <v>8.8182449359268346E-4</v>
      </c>
      <c r="GG179">
        <v>1</v>
      </c>
      <c r="GH179">
        <v>3</v>
      </c>
      <c r="GI179">
        <v>3</v>
      </c>
      <c r="GJ179" t="s">
        <v>433</v>
      </c>
      <c r="GK179">
        <v>2.9920800000000001</v>
      </c>
      <c r="GL179">
        <v>2.7466599999999999</v>
      </c>
      <c r="GM179">
        <v>9.3399899999999994E-2</v>
      </c>
      <c r="GN179">
        <v>9.4849600000000006E-2</v>
      </c>
      <c r="GO179">
        <v>9.3222899999999997E-2</v>
      </c>
      <c r="GP179">
        <v>8.9033299999999996E-2</v>
      </c>
      <c r="GQ179">
        <v>27092.2</v>
      </c>
      <c r="GR179">
        <v>24320.5</v>
      </c>
      <c r="GS179">
        <v>30114.3</v>
      </c>
      <c r="GT179">
        <v>27631.9</v>
      </c>
      <c r="GU179">
        <v>35957.5</v>
      </c>
      <c r="GV179">
        <v>35126.1</v>
      </c>
      <c r="GW179">
        <v>42746.1</v>
      </c>
      <c r="GX179">
        <v>41424.1</v>
      </c>
      <c r="GY179">
        <v>1.77667</v>
      </c>
      <c r="GZ179">
        <v>1.9316500000000001</v>
      </c>
      <c r="HA179">
        <v>5.9716400000000003E-2</v>
      </c>
      <c r="HB179">
        <v>0</v>
      </c>
      <c r="HC179">
        <v>22.287500000000001</v>
      </c>
      <c r="HD179">
        <v>999.9</v>
      </c>
      <c r="HE179">
        <v>55</v>
      </c>
      <c r="HF179">
        <v>27</v>
      </c>
      <c r="HG179">
        <v>19.566400000000002</v>
      </c>
      <c r="HH179">
        <v>60.676099999999998</v>
      </c>
      <c r="HI179">
        <v>11.073700000000001</v>
      </c>
      <c r="HJ179">
        <v>1</v>
      </c>
      <c r="HK179">
        <v>-6.3879599999999995E-2</v>
      </c>
      <c r="HL179">
        <v>0.483265</v>
      </c>
      <c r="HM179">
        <v>20.358000000000001</v>
      </c>
      <c r="HN179">
        <v>5.2226800000000004</v>
      </c>
      <c r="HO179">
        <v>12.0098</v>
      </c>
      <c r="HP179">
        <v>4.9741499999999998</v>
      </c>
      <c r="HQ179">
        <v>3.2919200000000002</v>
      </c>
      <c r="HR179">
        <v>9999</v>
      </c>
      <c r="HS179">
        <v>9999</v>
      </c>
      <c r="HT179">
        <v>9999</v>
      </c>
      <c r="HU179">
        <v>999.9</v>
      </c>
      <c r="HV179">
        <v>1.8678300000000001</v>
      </c>
      <c r="HW179">
        <v>1.8591299999999999</v>
      </c>
      <c r="HX179">
        <v>1.8583700000000001</v>
      </c>
      <c r="HY179">
        <v>1.8605</v>
      </c>
      <c r="HZ179">
        <v>1.8647800000000001</v>
      </c>
      <c r="IA179">
        <v>1.86432</v>
      </c>
      <c r="IB179">
        <v>1.86653</v>
      </c>
      <c r="IC179">
        <v>1.86355</v>
      </c>
      <c r="ID179">
        <v>5</v>
      </c>
      <c r="IE179">
        <v>0</v>
      </c>
      <c r="IF179">
        <v>0</v>
      </c>
      <c r="IG179">
        <v>0</v>
      </c>
      <c r="IH179" t="s">
        <v>434</v>
      </c>
      <c r="II179" t="s">
        <v>435</v>
      </c>
      <c r="IJ179" t="s">
        <v>436</v>
      </c>
      <c r="IK179" t="s">
        <v>436</v>
      </c>
      <c r="IL179" t="s">
        <v>436</v>
      </c>
      <c r="IM179" t="s">
        <v>436</v>
      </c>
      <c r="IN179">
        <v>0</v>
      </c>
      <c r="IO179">
        <v>100</v>
      </c>
      <c r="IP179">
        <v>100</v>
      </c>
      <c r="IQ179">
        <v>0.50700000000000001</v>
      </c>
      <c r="IR179">
        <v>1.9E-2</v>
      </c>
      <c r="IS179">
        <v>0.46361904761909051</v>
      </c>
      <c r="IT179">
        <v>0</v>
      </c>
      <c r="IU179">
        <v>0</v>
      </c>
      <c r="IV179">
        <v>0</v>
      </c>
      <c r="IW179">
        <v>1.9119999999997361E-2</v>
      </c>
      <c r="IX179">
        <v>0</v>
      </c>
      <c r="IY179">
        <v>0</v>
      </c>
      <c r="IZ179">
        <v>0</v>
      </c>
      <c r="JA179">
        <v>-1</v>
      </c>
      <c r="JB179">
        <v>-1</v>
      </c>
      <c r="JC179">
        <v>-1</v>
      </c>
      <c r="JD179">
        <v>-1</v>
      </c>
      <c r="JE179">
        <v>4.5999999999999996</v>
      </c>
      <c r="JF179">
        <v>4.7</v>
      </c>
      <c r="JG179">
        <v>0.151367</v>
      </c>
      <c r="JH179">
        <v>4.99756</v>
      </c>
      <c r="JI179">
        <v>1.4477500000000001</v>
      </c>
      <c r="JJ179">
        <v>2.3144499999999999</v>
      </c>
      <c r="JK179">
        <v>1.3964799999999999</v>
      </c>
      <c r="JL179">
        <v>2.5329600000000001</v>
      </c>
      <c r="JM179">
        <v>32.156399999999998</v>
      </c>
      <c r="JN179">
        <v>24.262599999999999</v>
      </c>
      <c r="JO179">
        <v>2</v>
      </c>
      <c r="JP179">
        <v>361.10700000000003</v>
      </c>
      <c r="JQ179">
        <v>502.137</v>
      </c>
      <c r="JR179">
        <v>22.0002</v>
      </c>
      <c r="JS179">
        <v>26.177900000000001</v>
      </c>
      <c r="JT179">
        <v>30</v>
      </c>
      <c r="JU179">
        <v>26.4316</v>
      </c>
      <c r="JV179">
        <v>26.4603</v>
      </c>
      <c r="JW179">
        <v>-1</v>
      </c>
      <c r="JX179">
        <v>21.9514</v>
      </c>
      <c r="JY179">
        <v>71.200100000000006</v>
      </c>
      <c r="JZ179">
        <v>22</v>
      </c>
      <c r="KA179">
        <v>400</v>
      </c>
      <c r="KB179">
        <v>16.368200000000002</v>
      </c>
      <c r="KC179">
        <v>101.006</v>
      </c>
      <c r="KD179">
        <v>100.646</v>
      </c>
    </row>
    <row r="180" spans="1:290" x14ac:dyDescent="0.35">
      <c r="A180">
        <v>162</v>
      </c>
      <c r="B180">
        <v>1717135330.5999999</v>
      </c>
      <c r="C180">
        <v>52500.599999904633</v>
      </c>
      <c r="D180" t="s">
        <v>1079</v>
      </c>
      <c r="E180" t="s">
        <v>1080</v>
      </c>
      <c r="F180">
        <v>15</v>
      </c>
      <c r="G180">
        <v>1717135322.599999</v>
      </c>
      <c r="H180">
        <f t="shared" si="100"/>
        <v>8.6110187441506539E-4</v>
      </c>
      <c r="I180">
        <f t="shared" si="101"/>
        <v>0.86110187441506536</v>
      </c>
      <c r="J180">
        <f t="shared" si="102"/>
        <v>6.6666312092513733</v>
      </c>
      <c r="K180">
        <f t="shared" si="103"/>
        <v>418.60712903225811</v>
      </c>
      <c r="L180">
        <f t="shared" si="104"/>
        <v>260.56182704903125</v>
      </c>
      <c r="M180">
        <f t="shared" si="105"/>
        <v>26.238672732124876</v>
      </c>
      <c r="N180">
        <f t="shared" si="106"/>
        <v>42.153893325076098</v>
      </c>
      <c r="O180">
        <f t="shared" si="107"/>
        <v>7.126270485044929E-2</v>
      </c>
      <c r="P180">
        <f t="shared" si="108"/>
        <v>2.940192570412183</v>
      </c>
      <c r="Q180">
        <f t="shared" si="109"/>
        <v>7.0316880424525205E-2</v>
      </c>
      <c r="R180">
        <f t="shared" si="110"/>
        <v>4.4031982934570189E-2</v>
      </c>
      <c r="S180">
        <f t="shared" si="111"/>
        <v>77.177346663381329</v>
      </c>
      <c r="T180">
        <f t="shared" si="112"/>
        <v>23.776235520404775</v>
      </c>
      <c r="U180">
        <f t="shared" si="113"/>
        <v>23.776235520404775</v>
      </c>
      <c r="V180">
        <f t="shared" si="114"/>
        <v>2.9549532481465941</v>
      </c>
      <c r="W180">
        <f t="shared" si="115"/>
        <v>60.072175316233881</v>
      </c>
      <c r="X180">
        <f t="shared" si="116"/>
        <v>1.7505866241881156</v>
      </c>
      <c r="Y180">
        <f t="shared" si="117"/>
        <v>2.9141388920454792</v>
      </c>
      <c r="Z180">
        <f t="shared" si="118"/>
        <v>1.2043666239584785</v>
      </c>
      <c r="AA180">
        <f t="shared" si="119"/>
        <v>-37.974592661704385</v>
      </c>
      <c r="AB180">
        <f t="shared" si="120"/>
        <v>-36.607507104780403</v>
      </c>
      <c r="AC180">
        <f t="shared" si="121"/>
        <v>-2.5982801825534776</v>
      </c>
      <c r="AD180">
        <f t="shared" si="122"/>
        <v>-3.0332856569401656E-3</v>
      </c>
      <c r="AE180">
        <f t="shared" si="123"/>
        <v>6.6574602665370683</v>
      </c>
      <c r="AF180">
        <f t="shared" si="124"/>
        <v>0.85755217745020906</v>
      </c>
      <c r="AG180">
        <f t="shared" si="125"/>
        <v>6.6666312092513733</v>
      </c>
      <c r="AH180">
        <v>434.15698011303232</v>
      </c>
      <c r="AI180">
        <v>426.02720606060598</v>
      </c>
      <c r="AJ180">
        <v>1.8776150904112709E-4</v>
      </c>
      <c r="AK180">
        <v>67.060214811856852</v>
      </c>
      <c r="AL180">
        <f t="shared" si="126"/>
        <v>0.86110187441506536</v>
      </c>
      <c r="AM180">
        <v>16.371840703430451</v>
      </c>
      <c r="AN180">
        <v>17.386644848484838</v>
      </c>
      <c r="AO180">
        <v>8.8027042926726076E-7</v>
      </c>
      <c r="AP180">
        <v>78.117981573164059</v>
      </c>
      <c r="AQ180">
        <v>119</v>
      </c>
      <c r="AR180">
        <v>24</v>
      </c>
      <c r="AS180">
        <f t="shared" si="127"/>
        <v>1</v>
      </c>
      <c r="AT180">
        <f t="shared" si="128"/>
        <v>0</v>
      </c>
      <c r="AU180">
        <f t="shared" si="129"/>
        <v>53818.232291967906</v>
      </c>
      <c r="AV180" t="s">
        <v>476</v>
      </c>
      <c r="AW180">
        <v>10253.9</v>
      </c>
      <c r="AX180">
        <v>1242.208461538462</v>
      </c>
      <c r="AY180">
        <v>6166.32</v>
      </c>
      <c r="AZ180">
        <f t="shared" si="130"/>
        <v>0.79854946523397063</v>
      </c>
      <c r="BA180">
        <v>-1.9353733883053861</v>
      </c>
      <c r="BB180" t="s">
        <v>1081</v>
      </c>
      <c r="BC180">
        <v>10262.5</v>
      </c>
      <c r="BD180">
        <v>2238.7903846153849</v>
      </c>
      <c r="BE180">
        <v>3118.42</v>
      </c>
      <c r="BF180">
        <f t="shared" si="131"/>
        <v>0.2820754149167255</v>
      </c>
      <c r="BG180">
        <v>0.5</v>
      </c>
      <c r="BH180">
        <f t="shared" si="132"/>
        <v>336.6033570413681</v>
      </c>
      <c r="BI180">
        <f t="shared" si="133"/>
        <v>6.6666312092513733</v>
      </c>
      <c r="BJ180">
        <f t="shared" si="134"/>
        <v>47.473765799903298</v>
      </c>
      <c r="BK180">
        <f t="shared" si="135"/>
        <v>2.555531434138247E-2</v>
      </c>
      <c r="BL180">
        <f t="shared" si="136"/>
        <v>0.97738598392775811</v>
      </c>
      <c r="BM180">
        <f t="shared" si="137"/>
        <v>1037.8592400221287</v>
      </c>
      <c r="BN180" t="s">
        <v>431</v>
      </c>
      <c r="BO180">
        <v>0</v>
      </c>
      <c r="BP180">
        <f t="shared" si="138"/>
        <v>1037.8592400221287</v>
      </c>
      <c r="BQ180">
        <f t="shared" si="139"/>
        <v>0.66718426638421746</v>
      </c>
      <c r="BR180">
        <f t="shared" si="140"/>
        <v>0.42278487237929585</v>
      </c>
      <c r="BS180">
        <f t="shared" si="141"/>
        <v>0.59431087467522148</v>
      </c>
      <c r="BT180">
        <f t="shared" si="142"/>
        <v>0.46883285671822306</v>
      </c>
      <c r="BU180">
        <f t="shared" si="143"/>
        <v>0.61897460611793309</v>
      </c>
      <c r="BV180">
        <f t="shared" si="144"/>
        <v>0.19599476099045834</v>
      </c>
      <c r="BW180">
        <f t="shared" si="145"/>
        <v>0.80400523900954168</v>
      </c>
      <c r="DF180">
        <f t="shared" si="146"/>
        <v>400.01970967741943</v>
      </c>
      <c r="DG180">
        <f t="shared" si="147"/>
        <v>336.6033570413681</v>
      </c>
      <c r="DH180">
        <f t="shared" si="148"/>
        <v>0.84146692999904682</v>
      </c>
      <c r="DI180">
        <f t="shared" si="149"/>
        <v>0.1929338599980937</v>
      </c>
      <c r="DJ180">
        <v>1717135322.599999</v>
      </c>
      <c r="DK180">
        <v>418.60712903225811</v>
      </c>
      <c r="DL180">
        <v>427.02232258064521</v>
      </c>
      <c r="DM180">
        <v>17.384112903225809</v>
      </c>
      <c r="DN180">
        <v>16.373483870967739</v>
      </c>
      <c r="DO180">
        <v>418.10012903225811</v>
      </c>
      <c r="DP180">
        <v>17.366112903225812</v>
      </c>
      <c r="DQ180">
        <v>500.26925806451612</v>
      </c>
      <c r="DR180">
        <v>100.60041935483871</v>
      </c>
      <c r="DS180">
        <v>9.9951951612903225E-2</v>
      </c>
      <c r="DT180">
        <v>23.545290322580641</v>
      </c>
      <c r="DU180">
        <v>23.284225806451609</v>
      </c>
      <c r="DV180">
        <v>999.90000000000032</v>
      </c>
      <c r="DW180">
        <v>0</v>
      </c>
      <c r="DX180">
        <v>0</v>
      </c>
      <c r="DY180">
        <v>10000.749032258071</v>
      </c>
      <c r="DZ180">
        <v>0</v>
      </c>
      <c r="EA180">
        <v>0.27698600000000012</v>
      </c>
      <c r="EB180">
        <v>-8.4148170967741915</v>
      </c>
      <c r="EC180">
        <v>426.0137096774194</v>
      </c>
      <c r="ED180">
        <v>434.13048387096768</v>
      </c>
      <c r="EE180">
        <v>1.011652258064516</v>
      </c>
      <c r="EF180">
        <v>427.02232258064521</v>
      </c>
      <c r="EG180">
        <v>16.373483870967739</v>
      </c>
      <c r="EH180">
        <v>1.7489545161290321</v>
      </c>
      <c r="EI180">
        <v>1.647181935483871</v>
      </c>
      <c r="EJ180">
        <v>15.33788064516129</v>
      </c>
      <c r="EK180">
        <v>14.407425806451609</v>
      </c>
      <c r="EL180">
        <v>400.01970967741943</v>
      </c>
      <c r="EM180">
        <v>0.94999251612903213</v>
      </c>
      <c r="EN180">
        <v>5.000755483870966E-2</v>
      </c>
      <c r="EO180">
        <v>0</v>
      </c>
      <c r="EP180">
        <v>2238.775161290323</v>
      </c>
      <c r="EQ180">
        <v>8.8681199999999976</v>
      </c>
      <c r="ER180">
        <v>4888.9829032258067</v>
      </c>
      <c r="ES180">
        <v>3375.5645161290322</v>
      </c>
      <c r="ET180">
        <v>35.924999999999997</v>
      </c>
      <c r="EU180">
        <v>38.068096774193528</v>
      </c>
      <c r="EV180">
        <v>37.061999999999983</v>
      </c>
      <c r="EW180">
        <v>38.174999999999997</v>
      </c>
      <c r="EX180">
        <v>38.483741935483863</v>
      </c>
      <c r="EY180">
        <v>371.5909677419354</v>
      </c>
      <c r="EZ180">
        <v>19.559999999999992</v>
      </c>
      <c r="FA180">
        <v>0</v>
      </c>
      <c r="FB180">
        <v>299.40000009536737</v>
      </c>
      <c r="FC180">
        <v>0</v>
      </c>
      <c r="FD180">
        <v>2238.7903846153849</v>
      </c>
      <c r="FE180">
        <v>3.5141880455875549</v>
      </c>
      <c r="FF180">
        <v>8.9200000339847278</v>
      </c>
      <c r="FG180">
        <v>4888.9273076923073</v>
      </c>
      <c r="FH180">
        <v>15</v>
      </c>
      <c r="FI180">
        <v>1717135350.0999999</v>
      </c>
      <c r="FJ180" t="s">
        <v>1082</v>
      </c>
      <c r="FK180">
        <v>1717135350.0999999</v>
      </c>
      <c r="FL180">
        <v>1717135348.5999999</v>
      </c>
      <c r="FM180">
        <v>165</v>
      </c>
      <c r="FN180">
        <v>-1E-3</v>
      </c>
      <c r="FO180">
        <v>-1E-3</v>
      </c>
      <c r="FP180">
        <v>0.50700000000000001</v>
      </c>
      <c r="FQ180">
        <v>1.7999999999999999E-2</v>
      </c>
      <c r="FR180">
        <v>427</v>
      </c>
      <c r="FS180">
        <v>16</v>
      </c>
      <c r="FT180">
        <v>0.42</v>
      </c>
      <c r="FU180">
        <v>0.08</v>
      </c>
      <c r="FV180">
        <v>-8.421699499999999</v>
      </c>
      <c r="FW180">
        <v>5.3834296435277602E-2</v>
      </c>
      <c r="FX180">
        <v>2.2711773923452059E-2</v>
      </c>
      <c r="FY180">
        <v>1</v>
      </c>
      <c r="FZ180">
        <v>418.60560547547527</v>
      </c>
      <c r="GA180">
        <v>5.4871448778631968E-2</v>
      </c>
      <c r="GB180">
        <v>8.8670661342196162E-3</v>
      </c>
      <c r="GC180">
        <v>1</v>
      </c>
      <c r="GD180">
        <v>1.0110939999999999</v>
      </c>
      <c r="GE180">
        <v>1.191174484052125E-2</v>
      </c>
      <c r="GF180">
        <v>1.6117177172197609E-3</v>
      </c>
      <c r="GG180">
        <v>1</v>
      </c>
      <c r="GH180">
        <v>3</v>
      </c>
      <c r="GI180">
        <v>3</v>
      </c>
      <c r="GJ180" t="s">
        <v>433</v>
      </c>
      <c r="GK180">
        <v>2.9919500000000001</v>
      </c>
      <c r="GL180">
        <v>2.7465299999999999</v>
      </c>
      <c r="GM180">
        <v>9.3349299999999996E-2</v>
      </c>
      <c r="GN180">
        <v>9.4782199999999997E-2</v>
      </c>
      <c r="GO180">
        <v>9.3347899999999998E-2</v>
      </c>
      <c r="GP180">
        <v>8.9163599999999996E-2</v>
      </c>
      <c r="GQ180">
        <v>27093.8</v>
      </c>
      <c r="GR180">
        <v>24322.799999999999</v>
      </c>
      <c r="GS180">
        <v>30114.3</v>
      </c>
      <c r="GT180">
        <v>27632.5</v>
      </c>
      <c r="GU180">
        <v>35952</v>
      </c>
      <c r="GV180">
        <v>35121.599999999999</v>
      </c>
      <c r="GW180">
        <v>42745.599999999999</v>
      </c>
      <c r="GX180">
        <v>41424.699999999997</v>
      </c>
      <c r="GY180">
        <v>1.7763800000000001</v>
      </c>
      <c r="GZ180">
        <v>1.9323699999999999</v>
      </c>
      <c r="HA180">
        <v>6.0312400000000002E-2</v>
      </c>
      <c r="HB180">
        <v>0</v>
      </c>
      <c r="HC180">
        <v>22.2879</v>
      </c>
      <c r="HD180">
        <v>999.9</v>
      </c>
      <c r="HE180">
        <v>55</v>
      </c>
      <c r="HF180">
        <v>27</v>
      </c>
      <c r="HG180">
        <v>19.567499999999999</v>
      </c>
      <c r="HH180">
        <v>61.126100000000001</v>
      </c>
      <c r="HI180">
        <v>11.290100000000001</v>
      </c>
      <c r="HJ180">
        <v>1</v>
      </c>
      <c r="HK180">
        <v>-6.4626500000000003E-2</v>
      </c>
      <c r="HL180">
        <v>0.47130699999999998</v>
      </c>
      <c r="HM180">
        <v>20.3566</v>
      </c>
      <c r="HN180">
        <v>5.2220800000000001</v>
      </c>
      <c r="HO180">
        <v>12.009499999999999</v>
      </c>
      <c r="HP180">
        <v>4.97485</v>
      </c>
      <c r="HQ180">
        <v>3.2919499999999999</v>
      </c>
      <c r="HR180">
        <v>9999</v>
      </c>
      <c r="HS180">
        <v>9999</v>
      </c>
      <c r="HT180">
        <v>9999</v>
      </c>
      <c r="HU180">
        <v>999.9</v>
      </c>
      <c r="HV180">
        <v>1.8678300000000001</v>
      </c>
      <c r="HW180">
        <v>1.8591299999999999</v>
      </c>
      <c r="HX180">
        <v>1.8583700000000001</v>
      </c>
      <c r="HY180">
        <v>1.8605</v>
      </c>
      <c r="HZ180">
        <v>1.8647800000000001</v>
      </c>
      <c r="IA180">
        <v>1.86436</v>
      </c>
      <c r="IB180">
        <v>1.8665700000000001</v>
      </c>
      <c r="IC180">
        <v>1.8635600000000001</v>
      </c>
      <c r="ID180">
        <v>5</v>
      </c>
      <c r="IE180">
        <v>0</v>
      </c>
      <c r="IF180">
        <v>0</v>
      </c>
      <c r="IG180">
        <v>0</v>
      </c>
      <c r="IH180" t="s">
        <v>434</v>
      </c>
      <c r="II180" t="s">
        <v>435</v>
      </c>
      <c r="IJ180" t="s">
        <v>436</v>
      </c>
      <c r="IK180" t="s">
        <v>436</v>
      </c>
      <c r="IL180" t="s">
        <v>436</v>
      </c>
      <c r="IM180" t="s">
        <v>436</v>
      </c>
      <c r="IN180">
        <v>0</v>
      </c>
      <c r="IO180">
        <v>100</v>
      </c>
      <c r="IP180">
        <v>100</v>
      </c>
      <c r="IQ180">
        <v>0.50700000000000001</v>
      </c>
      <c r="IR180">
        <v>1.7999999999999999E-2</v>
      </c>
      <c r="IS180">
        <v>0.50739999999996144</v>
      </c>
      <c r="IT180">
        <v>0</v>
      </c>
      <c r="IU180">
        <v>0</v>
      </c>
      <c r="IV180">
        <v>0</v>
      </c>
      <c r="IW180">
        <v>1.903499999999525E-2</v>
      </c>
      <c r="IX180">
        <v>0</v>
      </c>
      <c r="IY180">
        <v>0</v>
      </c>
      <c r="IZ180">
        <v>0</v>
      </c>
      <c r="JA180">
        <v>-1</v>
      </c>
      <c r="JB180">
        <v>-1</v>
      </c>
      <c r="JC180">
        <v>-1</v>
      </c>
      <c r="JD180">
        <v>-1</v>
      </c>
      <c r="JE180">
        <v>4.5999999999999996</v>
      </c>
      <c r="JF180">
        <v>4.7</v>
      </c>
      <c r="JG180">
        <v>0.151367</v>
      </c>
      <c r="JH180">
        <v>4.99756</v>
      </c>
      <c r="JI180">
        <v>1.4477500000000001</v>
      </c>
      <c r="JJ180">
        <v>2.3144499999999999</v>
      </c>
      <c r="JK180">
        <v>1.3964799999999999</v>
      </c>
      <c r="JL180">
        <v>2.5366200000000001</v>
      </c>
      <c r="JM180">
        <v>32.156399999999998</v>
      </c>
      <c r="JN180">
        <v>24.262599999999999</v>
      </c>
      <c r="JO180">
        <v>2</v>
      </c>
      <c r="JP180">
        <v>360.887</v>
      </c>
      <c r="JQ180">
        <v>502.51</v>
      </c>
      <c r="JR180">
        <v>22.0002</v>
      </c>
      <c r="JS180">
        <v>26.1647</v>
      </c>
      <c r="JT180">
        <v>30.0002</v>
      </c>
      <c r="JU180">
        <v>26.418199999999999</v>
      </c>
      <c r="JV180">
        <v>26.4466</v>
      </c>
      <c r="JW180">
        <v>-1</v>
      </c>
      <c r="JX180">
        <v>21.8033</v>
      </c>
      <c r="JY180">
        <v>71.268100000000004</v>
      </c>
      <c r="JZ180">
        <v>22</v>
      </c>
      <c r="KA180">
        <v>400</v>
      </c>
      <c r="KB180">
        <v>16.404900000000001</v>
      </c>
      <c r="KC180">
        <v>101.005</v>
      </c>
      <c r="KD180">
        <v>100.648</v>
      </c>
    </row>
    <row r="181" spans="1:290" x14ac:dyDescent="0.35">
      <c r="A181">
        <v>163</v>
      </c>
      <c r="B181">
        <v>1717135630.5999999</v>
      </c>
      <c r="C181">
        <v>52800.599999904633</v>
      </c>
      <c r="D181" t="s">
        <v>1083</v>
      </c>
      <c r="E181" t="s">
        <v>1084</v>
      </c>
      <c r="F181">
        <v>15</v>
      </c>
      <c r="G181">
        <v>1717135622.849999</v>
      </c>
      <c r="H181">
        <f t="shared" si="100"/>
        <v>8.6073927400495145E-4</v>
      </c>
      <c r="I181">
        <f t="shared" si="101"/>
        <v>0.86073927400495143</v>
      </c>
      <c r="J181">
        <f t="shared" si="102"/>
        <v>6.6201500387726879</v>
      </c>
      <c r="K181">
        <f t="shared" si="103"/>
        <v>418.72096666666653</v>
      </c>
      <c r="L181">
        <f t="shared" si="104"/>
        <v>262.35849994970903</v>
      </c>
      <c r="M181">
        <f t="shared" si="105"/>
        <v>26.417949504562284</v>
      </c>
      <c r="N181">
        <f t="shared" si="106"/>
        <v>42.162725263415929</v>
      </c>
      <c r="O181">
        <f t="shared" si="107"/>
        <v>7.1559217190735394E-2</v>
      </c>
      <c r="P181">
        <f t="shared" si="108"/>
        <v>2.9400672188050891</v>
      </c>
      <c r="Q181">
        <f t="shared" si="109"/>
        <v>7.0605522273825924E-2</v>
      </c>
      <c r="R181">
        <f t="shared" si="110"/>
        <v>4.4213078155798086E-2</v>
      </c>
      <c r="S181">
        <f t="shared" si="111"/>
        <v>77.169035372435374</v>
      </c>
      <c r="T181">
        <f t="shared" si="112"/>
        <v>23.712282869611411</v>
      </c>
      <c r="U181">
        <f t="shared" si="113"/>
        <v>23.712282869611411</v>
      </c>
      <c r="V181">
        <f t="shared" si="114"/>
        <v>2.9436013205637375</v>
      </c>
      <c r="W181">
        <f t="shared" si="115"/>
        <v>60.09944101401895</v>
      </c>
      <c r="X181">
        <f t="shared" si="116"/>
        <v>1.744634470617149</v>
      </c>
      <c r="Y181">
        <f t="shared" si="117"/>
        <v>2.9029129741991961</v>
      </c>
      <c r="Z181">
        <f t="shared" si="118"/>
        <v>1.1989668499465884</v>
      </c>
      <c r="AA181">
        <f t="shared" si="119"/>
        <v>-37.958601983618358</v>
      </c>
      <c r="AB181">
        <f t="shared" si="120"/>
        <v>-36.616144347789756</v>
      </c>
      <c r="AC181">
        <f t="shared" si="121"/>
        <v>-2.5973227075541194</v>
      </c>
      <c r="AD181">
        <f t="shared" si="122"/>
        <v>-3.0336665268535512E-3</v>
      </c>
      <c r="AE181">
        <f t="shared" si="123"/>
        <v>6.6437139743426146</v>
      </c>
      <c r="AF181">
        <f t="shared" si="124"/>
        <v>0.86133311744222918</v>
      </c>
      <c r="AG181">
        <f t="shared" si="125"/>
        <v>6.6201500387726879</v>
      </c>
      <c r="AH181">
        <v>434.21357988898097</v>
      </c>
      <c r="AI181">
        <v>426.13726060606058</v>
      </c>
      <c r="AJ181">
        <v>8.9217637419527151E-4</v>
      </c>
      <c r="AK181">
        <v>67.059749286853261</v>
      </c>
      <c r="AL181">
        <f t="shared" si="126"/>
        <v>0.86073927400495143</v>
      </c>
      <c r="AM181">
        <v>16.310826383049569</v>
      </c>
      <c r="AN181">
        <v>17.32545575757575</v>
      </c>
      <c r="AO181">
        <v>-3.1182309505885257E-5</v>
      </c>
      <c r="AP181">
        <v>78.115773935958799</v>
      </c>
      <c r="AQ181">
        <v>119</v>
      </c>
      <c r="AR181">
        <v>24</v>
      </c>
      <c r="AS181">
        <f t="shared" si="127"/>
        <v>1</v>
      </c>
      <c r="AT181">
        <f t="shared" si="128"/>
        <v>0</v>
      </c>
      <c r="AU181">
        <f t="shared" si="129"/>
        <v>53826.032513803031</v>
      </c>
      <c r="AV181" t="s">
        <v>476</v>
      </c>
      <c r="AW181">
        <v>10253.9</v>
      </c>
      <c r="AX181">
        <v>1242.208461538462</v>
      </c>
      <c r="AY181">
        <v>6166.32</v>
      </c>
      <c r="AZ181">
        <f t="shared" si="130"/>
        <v>0.79854946523397063</v>
      </c>
      <c r="BA181">
        <v>-1.9353733883053861</v>
      </c>
      <c r="BB181" t="s">
        <v>1085</v>
      </c>
      <c r="BC181">
        <v>10266.1</v>
      </c>
      <c r="BD181">
        <v>2239.2139999999999</v>
      </c>
      <c r="BE181">
        <v>3110.14</v>
      </c>
      <c r="BF181">
        <f t="shared" si="131"/>
        <v>0.28002790871150496</v>
      </c>
      <c r="BG181">
        <v>0.5</v>
      </c>
      <c r="BH181">
        <f t="shared" si="132"/>
        <v>336.56897201955104</v>
      </c>
      <c r="BI181">
        <f t="shared" si="133"/>
        <v>6.6201500387726879</v>
      </c>
      <c r="BJ181">
        <f t="shared" si="134"/>
        <v>47.124352685907951</v>
      </c>
      <c r="BK181">
        <f t="shared" si="135"/>
        <v>2.5419822200904156E-2</v>
      </c>
      <c r="BL181">
        <f t="shared" si="136"/>
        <v>0.98265029870038001</v>
      </c>
      <c r="BM181">
        <f t="shared" si="137"/>
        <v>1036.940467347102</v>
      </c>
      <c r="BN181" t="s">
        <v>431</v>
      </c>
      <c r="BO181">
        <v>0</v>
      </c>
      <c r="BP181">
        <f t="shared" si="138"/>
        <v>1036.940467347102</v>
      </c>
      <c r="BQ181">
        <f t="shared" si="139"/>
        <v>0.66659363650925618</v>
      </c>
      <c r="BR181">
        <f t="shared" si="140"/>
        <v>0.42008788169344691</v>
      </c>
      <c r="BS181">
        <f t="shared" si="141"/>
        <v>0.59581865224532404</v>
      </c>
      <c r="BT181">
        <f t="shared" si="142"/>
        <v>0.46625156332940887</v>
      </c>
      <c r="BU181">
        <f t="shared" si="143"/>
        <v>0.62065612773565559</v>
      </c>
      <c r="BV181">
        <f t="shared" si="144"/>
        <v>0.19453528084857319</v>
      </c>
      <c r="BW181">
        <f t="shared" si="145"/>
        <v>0.80546471915142681</v>
      </c>
      <c r="DF181">
        <f t="shared" si="146"/>
        <v>399.97913333333332</v>
      </c>
      <c r="DG181">
        <f t="shared" si="147"/>
        <v>336.56897201955104</v>
      </c>
      <c r="DH181">
        <f t="shared" si="148"/>
        <v>0.84146632654224551</v>
      </c>
      <c r="DI181">
        <f t="shared" si="149"/>
        <v>0.19293265308449101</v>
      </c>
      <c r="DJ181">
        <v>1717135622.849999</v>
      </c>
      <c r="DK181">
        <v>418.72096666666653</v>
      </c>
      <c r="DL181">
        <v>427.12156666666658</v>
      </c>
      <c r="DM181">
        <v>17.326086666666669</v>
      </c>
      <c r="DN181">
        <v>16.310956666666669</v>
      </c>
      <c r="DO181">
        <v>418.20896666666653</v>
      </c>
      <c r="DP181">
        <v>17.309086666666669</v>
      </c>
      <c r="DQ181">
        <v>500.27656666666672</v>
      </c>
      <c r="DR181">
        <v>100.5941</v>
      </c>
      <c r="DS181">
        <v>9.9986563333333306E-2</v>
      </c>
      <c r="DT181">
        <v>23.481273333333341</v>
      </c>
      <c r="DU181">
        <v>23.236429999999999</v>
      </c>
      <c r="DV181">
        <v>999.9000000000002</v>
      </c>
      <c r="DW181">
        <v>0</v>
      </c>
      <c r="DX181">
        <v>0</v>
      </c>
      <c r="DY181">
        <v>10000.664000000001</v>
      </c>
      <c r="DZ181">
        <v>0</v>
      </c>
      <c r="EA181">
        <v>0.27698600000000012</v>
      </c>
      <c r="EB181">
        <v>-8.4058083333333347</v>
      </c>
      <c r="EC181">
        <v>426.09883333333329</v>
      </c>
      <c r="ED181">
        <v>434.20383333333331</v>
      </c>
      <c r="EE181">
        <v>1.016321666666667</v>
      </c>
      <c r="EF181">
        <v>427.12156666666658</v>
      </c>
      <c r="EG181">
        <v>16.310956666666669</v>
      </c>
      <c r="EH181">
        <v>1.743020666666667</v>
      </c>
      <c r="EI181">
        <v>1.640784333333333</v>
      </c>
      <c r="EJ181">
        <v>15.284963333333341</v>
      </c>
      <c r="EK181">
        <v>14.34727666666666</v>
      </c>
      <c r="EL181">
        <v>399.97913333333332</v>
      </c>
      <c r="EM181">
        <v>0.95001423333333301</v>
      </c>
      <c r="EN181">
        <v>4.9985973333333322E-2</v>
      </c>
      <c r="EO181">
        <v>0</v>
      </c>
      <c r="EP181">
        <v>2239.206333333334</v>
      </c>
      <c r="EQ181">
        <v>8.8681199999999993</v>
      </c>
      <c r="ER181">
        <v>4887.2929999999988</v>
      </c>
      <c r="ES181">
        <v>3375.2379999999989</v>
      </c>
      <c r="ET181">
        <v>35.68313333333333</v>
      </c>
      <c r="EU181">
        <v>38.612266666666663</v>
      </c>
      <c r="EV181">
        <v>36.949799999999989</v>
      </c>
      <c r="EW181">
        <v>38.999733333333317</v>
      </c>
      <c r="EX181">
        <v>38.928933333333319</v>
      </c>
      <c r="EY181">
        <v>371.56099999999998</v>
      </c>
      <c r="EZ181">
        <v>19.55</v>
      </c>
      <c r="FA181">
        <v>0</v>
      </c>
      <c r="FB181">
        <v>299.20000004768372</v>
      </c>
      <c r="FC181">
        <v>0</v>
      </c>
      <c r="FD181">
        <v>2239.2139999999999</v>
      </c>
      <c r="FE181">
        <v>-1.6915384516073939</v>
      </c>
      <c r="FF181">
        <v>4.7899999647401241</v>
      </c>
      <c r="FG181">
        <v>4887.3172000000004</v>
      </c>
      <c r="FH181">
        <v>15</v>
      </c>
      <c r="FI181">
        <v>1717135648.5999999</v>
      </c>
      <c r="FJ181" t="s">
        <v>1086</v>
      </c>
      <c r="FK181">
        <v>1717135647.5999999</v>
      </c>
      <c r="FL181">
        <v>1717135648.5999999</v>
      </c>
      <c r="FM181">
        <v>166</v>
      </c>
      <c r="FN181">
        <v>5.0000000000000001E-3</v>
      </c>
      <c r="FO181">
        <v>-1E-3</v>
      </c>
      <c r="FP181">
        <v>0.51200000000000001</v>
      </c>
      <c r="FQ181">
        <v>1.7000000000000001E-2</v>
      </c>
      <c r="FR181">
        <v>427</v>
      </c>
      <c r="FS181">
        <v>16</v>
      </c>
      <c r="FT181">
        <v>0.23</v>
      </c>
      <c r="FU181">
        <v>7.0000000000000007E-2</v>
      </c>
      <c r="FV181">
        <v>-8.4049757500000002</v>
      </c>
      <c r="FW181">
        <v>1.677061913700471E-2</v>
      </c>
      <c r="FX181">
        <v>2.9296495941280989E-2</v>
      </c>
      <c r="FY181">
        <v>1</v>
      </c>
      <c r="FZ181">
        <v>418.71202482939032</v>
      </c>
      <c r="GA181">
        <v>0.2095648618254228</v>
      </c>
      <c r="GB181">
        <v>2.2479406419083539E-2</v>
      </c>
      <c r="GC181">
        <v>1</v>
      </c>
      <c r="GD181">
        <v>1.0173665000000001</v>
      </c>
      <c r="GE181">
        <v>-1.898611632270401E-2</v>
      </c>
      <c r="GF181">
        <v>1.920077537496873E-3</v>
      </c>
      <c r="GG181">
        <v>1</v>
      </c>
      <c r="GH181">
        <v>3</v>
      </c>
      <c r="GI181">
        <v>3</v>
      </c>
      <c r="GJ181" t="s">
        <v>433</v>
      </c>
      <c r="GK181">
        <v>2.9919199999999999</v>
      </c>
      <c r="GL181">
        <v>2.7464499999999998</v>
      </c>
      <c r="GM181">
        <v>9.33702E-2</v>
      </c>
      <c r="GN181">
        <v>9.4795699999999997E-2</v>
      </c>
      <c r="GO181">
        <v>9.3110799999999994E-2</v>
      </c>
      <c r="GP181">
        <v>8.8923299999999997E-2</v>
      </c>
      <c r="GQ181">
        <v>27093.8</v>
      </c>
      <c r="GR181">
        <v>24322.5</v>
      </c>
      <c r="GS181">
        <v>30114.9</v>
      </c>
      <c r="GT181">
        <v>27632.5</v>
      </c>
      <c r="GU181">
        <v>35962.400000000001</v>
      </c>
      <c r="GV181">
        <v>35131.1</v>
      </c>
      <c r="GW181">
        <v>42746.5</v>
      </c>
      <c r="GX181">
        <v>41424.9</v>
      </c>
      <c r="GY181">
        <v>1.7765</v>
      </c>
      <c r="GZ181">
        <v>1.93228</v>
      </c>
      <c r="HA181">
        <v>5.7939400000000002E-2</v>
      </c>
      <c r="HB181">
        <v>0</v>
      </c>
      <c r="HC181">
        <v>22.2851</v>
      </c>
      <c r="HD181">
        <v>999.9</v>
      </c>
      <c r="HE181">
        <v>55</v>
      </c>
      <c r="HF181">
        <v>27</v>
      </c>
      <c r="HG181">
        <v>19.569199999999999</v>
      </c>
      <c r="HH181">
        <v>60.646099999999997</v>
      </c>
      <c r="HI181">
        <v>11.8429</v>
      </c>
      <c r="HJ181">
        <v>1</v>
      </c>
      <c r="HK181">
        <v>-6.5391299999999999E-2</v>
      </c>
      <c r="HL181">
        <v>0.47502699999999998</v>
      </c>
      <c r="HM181">
        <v>20.3583</v>
      </c>
      <c r="HN181">
        <v>5.2216300000000002</v>
      </c>
      <c r="HO181">
        <v>12.009499999999999</v>
      </c>
      <c r="HP181">
        <v>4.97445</v>
      </c>
      <c r="HQ181">
        <v>3.2919800000000001</v>
      </c>
      <c r="HR181">
        <v>9999</v>
      </c>
      <c r="HS181">
        <v>9999</v>
      </c>
      <c r="HT181">
        <v>9999</v>
      </c>
      <c r="HU181">
        <v>999.9</v>
      </c>
      <c r="HV181">
        <v>1.8678300000000001</v>
      </c>
      <c r="HW181">
        <v>1.8591299999999999</v>
      </c>
      <c r="HX181">
        <v>1.8583799999999999</v>
      </c>
      <c r="HY181">
        <v>1.8605</v>
      </c>
      <c r="HZ181">
        <v>1.8647800000000001</v>
      </c>
      <c r="IA181">
        <v>1.86435</v>
      </c>
      <c r="IB181">
        <v>1.8665799999999999</v>
      </c>
      <c r="IC181">
        <v>1.86355</v>
      </c>
      <c r="ID181">
        <v>5</v>
      </c>
      <c r="IE181">
        <v>0</v>
      </c>
      <c r="IF181">
        <v>0</v>
      </c>
      <c r="IG181">
        <v>0</v>
      </c>
      <c r="IH181" t="s">
        <v>434</v>
      </c>
      <c r="II181" t="s">
        <v>435</v>
      </c>
      <c r="IJ181" t="s">
        <v>436</v>
      </c>
      <c r="IK181" t="s">
        <v>436</v>
      </c>
      <c r="IL181" t="s">
        <v>436</v>
      </c>
      <c r="IM181" t="s">
        <v>436</v>
      </c>
      <c r="IN181">
        <v>0</v>
      </c>
      <c r="IO181">
        <v>100</v>
      </c>
      <c r="IP181">
        <v>100</v>
      </c>
      <c r="IQ181">
        <v>0.51200000000000001</v>
      </c>
      <c r="IR181">
        <v>1.7000000000000001E-2</v>
      </c>
      <c r="IS181">
        <v>0.50676190476178817</v>
      </c>
      <c r="IT181">
        <v>0</v>
      </c>
      <c r="IU181">
        <v>0</v>
      </c>
      <c r="IV181">
        <v>0</v>
      </c>
      <c r="IW181">
        <v>1.8184999999999011E-2</v>
      </c>
      <c r="IX181">
        <v>0</v>
      </c>
      <c r="IY181">
        <v>0</v>
      </c>
      <c r="IZ181">
        <v>0</v>
      </c>
      <c r="JA181">
        <v>-1</v>
      </c>
      <c r="JB181">
        <v>-1</v>
      </c>
      <c r="JC181">
        <v>-1</v>
      </c>
      <c r="JD181">
        <v>-1</v>
      </c>
      <c r="JE181">
        <v>4.7</v>
      </c>
      <c r="JF181">
        <v>4.7</v>
      </c>
      <c r="JG181">
        <v>0.151367</v>
      </c>
      <c r="JH181">
        <v>4.99756</v>
      </c>
      <c r="JI181">
        <v>1.4477500000000001</v>
      </c>
      <c r="JJ181">
        <v>2.3144499999999999</v>
      </c>
      <c r="JK181">
        <v>1.3952599999999999</v>
      </c>
      <c r="JL181">
        <v>2.3767100000000001</v>
      </c>
      <c r="JM181">
        <v>32.156399999999998</v>
      </c>
      <c r="JN181">
        <v>24.253900000000002</v>
      </c>
      <c r="JO181">
        <v>2</v>
      </c>
      <c r="JP181">
        <v>360.89499999999998</v>
      </c>
      <c r="JQ181">
        <v>502.363</v>
      </c>
      <c r="JR181">
        <v>21.9999</v>
      </c>
      <c r="JS181">
        <v>26.158100000000001</v>
      </c>
      <c r="JT181">
        <v>30</v>
      </c>
      <c r="JU181">
        <v>26.409199999999998</v>
      </c>
      <c r="JV181">
        <v>26.4377</v>
      </c>
      <c r="JW181">
        <v>-1</v>
      </c>
      <c r="JX181">
        <v>21.9663</v>
      </c>
      <c r="JY181">
        <v>71.323599999999999</v>
      </c>
      <c r="JZ181">
        <v>22</v>
      </c>
      <c r="KA181">
        <v>400</v>
      </c>
      <c r="KB181">
        <v>16.308399999999999</v>
      </c>
      <c r="KC181">
        <v>101.008</v>
      </c>
      <c r="KD181">
        <v>100.648</v>
      </c>
    </row>
    <row r="182" spans="1:290" x14ac:dyDescent="0.35">
      <c r="A182">
        <v>164</v>
      </c>
      <c r="B182">
        <v>1717135930.5999999</v>
      </c>
      <c r="C182">
        <v>53100.599999904633</v>
      </c>
      <c r="D182" t="s">
        <v>1087</v>
      </c>
      <c r="E182" t="s">
        <v>1088</v>
      </c>
      <c r="F182">
        <v>15</v>
      </c>
      <c r="G182">
        <v>1717135922.599999</v>
      </c>
      <c r="H182">
        <f t="shared" si="100"/>
        <v>8.5444625692691531E-4</v>
      </c>
      <c r="I182">
        <f t="shared" si="101"/>
        <v>0.85444625692691534</v>
      </c>
      <c r="J182">
        <f t="shared" si="102"/>
        <v>6.627765737524606</v>
      </c>
      <c r="K182">
        <f t="shared" si="103"/>
        <v>418.95090322580643</v>
      </c>
      <c r="L182">
        <f t="shared" si="104"/>
        <v>260.10339461495965</v>
      </c>
      <c r="M182">
        <f t="shared" si="105"/>
        <v>26.190991733602953</v>
      </c>
      <c r="N182">
        <f t="shared" si="106"/>
        <v>42.186068580211824</v>
      </c>
      <c r="O182">
        <f t="shared" si="107"/>
        <v>7.04747117486174E-2</v>
      </c>
      <c r="P182">
        <f t="shared" si="108"/>
        <v>2.9391781269451274</v>
      </c>
      <c r="Q182">
        <f t="shared" si="109"/>
        <v>6.9549227507015754E-2</v>
      </c>
      <c r="R182">
        <f t="shared" si="110"/>
        <v>4.3550405666055968E-2</v>
      </c>
      <c r="S182">
        <f t="shared" si="111"/>
        <v>77.176679238725271</v>
      </c>
      <c r="T182">
        <f t="shared" si="112"/>
        <v>23.789620962485785</v>
      </c>
      <c r="U182">
        <f t="shared" si="113"/>
        <v>23.789620962485785</v>
      </c>
      <c r="V182">
        <f t="shared" si="114"/>
        <v>2.9573340724351471</v>
      </c>
      <c r="W182">
        <f t="shared" si="115"/>
        <v>59.981425339565789</v>
      </c>
      <c r="X182">
        <f t="shared" si="116"/>
        <v>1.7491632342690673</v>
      </c>
      <c r="Y182">
        <f t="shared" si="117"/>
        <v>2.9161748397386944</v>
      </c>
      <c r="Z182">
        <f t="shared" si="118"/>
        <v>1.2081708381660798</v>
      </c>
      <c r="AA182">
        <f t="shared" si="119"/>
        <v>-37.681079930476969</v>
      </c>
      <c r="AB182">
        <f t="shared" si="120"/>
        <v>-36.879836906199813</v>
      </c>
      <c r="AC182">
        <f t="shared" si="121"/>
        <v>-2.6188433645111386</v>
      </c>
      <c r="AD182">
        <f t="shared" si="122"/>
        <v>-3.0809624626471077E-3</v>
      </c>
      <c r="AE182">
        <f t="shared" si="123"/>
        <v>6.6403949130059567</v>
      </c>
      <c r="AF182">
        <f t="shared" si="124"/>
        <v>0.85742515189833823</v>
      </c>
      <c r="AG182">
        <f t="shared" si="125"/>
        <v>6.627765737524606</v>
      </c>
      <c r="AH182">
        <v>434.47475894293473</v>
      </c>
      <c r="AI182">
        <v>426.39146666666659</v>
      </c>
      <c r="AJ182">
        <v>3.5338402723994938E-4</v>
      </c>
      <c r="AK182">
        <v>67.070220025622262</v>
      </c>
      <c r="AL182">
        <f t="shared" si="126"/>
        <v>0.85444625692691534</v>
      </c>
      <c r="AM182">
        <v>16.361604137069708</v>
      </c>
      <c r="AN182">
        <v>17.368609696969699</v>
      </c>
      <c r="AO182">
        <v>-1.162773973797172E-6</v>
      </c>
      <c r="AP182">
        <v>78.181627389613695</v>
      </c>
      <c r="AQ182">
        <v>119</v>
      </c>
      <c r="AR182">
        <v>24</v>
      </c>
      <c r="AS182">
        <f t="shared" si="127"/>
        <v>1</v>
      </c>
      <c r="AT182">
        <f t="shared" si="128"/>
        <v>0</v>
      </c>
      <c r="AU182">
        <f t="shared" si="129"/>
        <v>53786.213557504394</v>
      </c>
      <c r="AV182" t="s">
        <v>476</v>
      </c>
      <c r="AW182">
        <v>10253.9</v>
      </c>
      <c r="AX182">
        <v>1242.208461538462</v>
      </c>
      <c r="AY182">
        <v>6166.32</v>
      </c>
      <c r="AZ182">
        <f t="shared" si="130"/>
        <v>0.79854946523397063</v>
      </c>
      <c r="BA182">
        <v>-1.9353733883053861</v>
      </c>
      <c r="BB182" t="s">
        <v>1089</v>
      </c>
      <c r="BC182">
        <v>10260.700000000001</v>
      </c>
      <c r="BD182">
        <v>2233.643846153846</v>
      </c>
      <c r="BE182">
        <v>3100.35</v>
      </c>
      <c r="BF182">
        <f t="shared" si="131"/>
        <v>0.27955106805559182</v>
      </c>
      <c r="BG182">
        <v>0.5</v>
      </c>
      <c r="BH182">
        <f t="shared" si="132"/>
        <v>336.60042784516912</v>
      </c>
      <c r="BI182">
        <f t="shared" si="133"/>
        <v>6.627765737524606</v>
      </c>
      <c r="BJ182">
        <f t="shared" si="134"/>
        <v>47.048504556043099</v>
      </c>
      <c r="BK182">
        <f t="shared" si="135"/>
        <v>2.5440072018473193E-2</v>
      </c>
      <c r="BL182">
        <f t="shared" si="136"/>
        <v>0.98891092941119552</v>
      </c>
      <c r="BM182">
        <f t="shared" si="137"/>
        <v>1035.8499246070912</v>
      </c>
      <c r="BN182" t="s">
        <v>431</v>
      </c>
      <c r="BO182">
        <v>0</v>
      </c>
      <c r="BP182">
        <f t="shared" si="138"/>
        <v>1035.8499246070912</v>
      </c>
      <c r="BQ182">
        <f t="shared" si="139"/>
        <v>0.66589258483490854</v>
      </c>
      <c r="BR182">
        <f t="shared" si="140"/>
        <v>0.41981405773560226</v>
      </c>
      <c r="BS182">
        <f t="shared" si="141"/>
        <v>0.59760021108108652</v>
      </c>
      <c r="BT182">
        <f t="shared" si="142"/>
        <v>0.46643710175261982</v>
      </c>
      <c r="BU182">
        <f t="shared" si="143"/>
        <v>0.62264430365805945</v>
      </c>
      <c r="BV182">
        <f t="shared" si="144"/>
        <v>0.19468831649379642</v>
      </c>
      <c r="BW182">
        <f t="shared" si="145"/>
        <v>0.80531168350620352</v>
      </c>
      <c r="DF182">
        <f t="shared" si="146"/>
        <v>400.0162258064517</v>
      </c>
      <c r="DG182">
        <f t="shared" si="147"/>
        <v>336.60042784516912</v>
      </c>
      <c r="DH182">
        <f t="shared" si="148"/>
        <v>0.84146693591382871</v>
      </c>
      <c r="DI182">
        <f t="shared" si="149"/>
        <v>0.19293387182765753</v>
      </c>
      <c r="DJ182">
        <v>1717135922.599999</v>
      </c>
      <c r="DK182">
        <v>418.95090322580643</v>
      </c>
      <c r="DL182">
        <v>427.34603225806461</v>
      </c>
      <c r="DM182">
        <v>17.370983870967741</v>
      </c>
      <c r="DN182">
        <v>16.36047741935484</v>
      </c>
      <c r="DO182">
        <v>418.42190322580637</v>
      </c>
      <c r="DP182">
        <v>17.351983870967739</v>
      </c>
      <c r="DQ182">
        <v>500.26251612903218</v>
      </c>
      <c r="DR182">
        <v>100.59454838709679</v>
      </c>
      <c r="DS182">
        <v>9.999184516129031E-2</v>
      </c>
      <c r="DT182">
        <v>23.556877419354841</v>
      </c>
      <c r="DU182">
        <v>23.285177419354842</v>
      </c>
      <c r="DV182">
        <v>999.90000000000032</v>
      </c>
      <c r="DW182">
        <v>0</v>
      </c>
      <c r="DX182">
        <v>0</v>
      </c>
      <c r="DY182">
        <v>9995.561290322581</v>
      </c>
      <c r="DZ182">
        <v>0</v>
      </c>
      <c r="EA182">
        <v>0.2732333225806452</v>
      </c>
      <c r="EB182">
        <v>-8.4119274193548375</v>
      </c>
      <c r="EC182">
        <v>426.33932258064522</v>
      </c>
      <c r="ED182">
        <v>434.45380645161288</v>
      </c>
      <c r="EE182">
        <v>1.0088341935483871</v>
      </c>
      <c r="EF182">
        <v>427.34603225806461</v>
      </c>
      <c r="EG182">
        <v>16.36047741935484</v>
      </c>
      <c r="EH182">
        <v>1.747257741935484</v>
      </c>
      <c r="EI182">
        <v>1.6457761290322579</v>
      </c>
      <c r="EJ182">
        <v>15.322787096774199</v>
      </c>
      <c r="EK182">
        <v>14.39422258064516</v>
      </c>
      <c r="EL182">
        <v>400.0162258064517</v>
      </c>
      <c r="EM182">
        <v>0.94999735483870951</v>
      </c>
      <c r="EN182">
        <v>5.0002738709677412E-2</v>
      </c>
      <c r="EO182">
        <v>0</v>
      </c>
      <c r="EP182">
        <v>2233.5945161290319</v>
      </c>
      <c r="EQ182">
        <v>8.8681199999999976</v>
      </c>
      <c r="ER182">
        <v>4880.9296774193554</v>
      </c>
      <c r="ES182">
        <v>3375.54</v>
      </c>
      <c r="ET182">
        <v>36.127000000000002</v>
      </c>
      <c r="EU182">
        <v>38.245935483870959</v>
      </c>
      <c r="EV182">
        <v>37.284000000000013</v>
      </c>
      <c r="EW182">
        <v>38.419032258064519</v>
      </c>
      <c r="EX182">
        <v>38.678999999999988</v>
      </c>
      <c r="EY182">
        <v>371.58935483870971</v>
      </c>
      <c r="EZ182">
        <v>19.559999999999992</v>
      </c>
      <c r="FA182">
        <v>0</v>
      </c>
      <c r="FB182">
        <v>299.60000014305109</v>
      </c>
      <c r="FC182">
        <v>0</v>
      </c>
      <c r="FD182">
        <v>2233.643846153846</v>
      </c>
      <c r="FE182">
        <v>4.623589758006645</v>
      </c>
      <c r="FF182">
        <v>6.009914652199793</v>
      </c>
      <c r="FG182">
        <v>4880.8588461538457</v>
      </c>
      <c r="FH182">
        <v>15</v>
      </c>
      <c r="FI182">
        <v>1717135950</v>
      </c>
      <c r="FJ182" t="s">
        <v>1090</v>
      </c>
      <c r="FK182">
        <v>1717135947.5</v>
      </c>
      <c r="FL182">
        <v>1717135950</v>
      </c>
      <c r="FM182">
        <v>167</v>
      </c>
      <c r="FN182">
        <v>1.7000000000000001E-2</v>
      </c>
      <c r="FO182">
        <v>1E-3</v>
      </c>
      <c r="FP182">
        <v>0.52900000000000003</v>
      </c>
      <c r="FQ182">
        <v>1.9E-2</v>
      </c>
      <c r="FR182">
        <v>427</v>
      </c>
      <c r="FS182">
        <v>16</v>
      </c>
      <c r="FT182">
        <v>0.16</v>
      </c>
      <c r="FU182">
        <v>0.08</v>
      </c>
      <c r="FV182">
        <v>-8.4069277499999995</v>
      </c>
      <c r="FW182">
        <v>-4.5286041275787108E-2</v>
      </c>
      <c r="FX182">
        <v>1.8897223670092389E-2</v>
      </c>
      <c r="FY182">
        <v>1</v>
      </c>
      <c r="FZ182">
        <v>418.93244418867539</v>
      </c>
      <c r="GA182">
        <v>0.25054846889321403</v>
      </c>
      <c r="GB182">
        <v>2.3363673358853192E-2</v>
      </c>
      <c r="GC182">
        <v>1</v>
      </c>
      <c r="GD182">
        <v>1.00894525</v>
      </c>
      <c r="GE182">
        <v>-1.5287392120079169E-2</v>
      </c>
      <c r="GF182">
        <v>2.2143712284754791E-3</v>
      </c>
      <c r="GG182">
        <v>1</v>
      </c>
      <c r="GH182">
        <v>3</v>
      </c>
      <c r="GI182">
        <v>3</v>
      </c>
      <c r="GJ182" t="s">
        <v>433</v>
      </c>
      <c r="GK182">
        <v>2.9920100000000001</v>
      </c>
      <c r="GL182">
        <v>2.7465999999999999</v>
      </c>
      <c r="GM182">
        <v>9.3410800000000002E-2</v>
      </c>
      <c r="GN182">
        <v>9.48407E-2</v>
      </c>
      <c r="GO182">
        <v>9.3283199999999997E-2</v>
      </c>
      <c r="GP182">
        <v>8.9122300000000002E-2</v>
      </c>
      <c r="GQ182">
        <v>27093</v>
      </c>
      <c r="GR182">
        <v>24322.3</v>
      </c>
      <c r="GS182">
        <v>30115.3</v>
      </c>
      <c r="GT182">
        <v>27633.5</v>
      </c>
      <c r="GU182">
        <v>35956</v>
      </c>
      <c r="GV182">
        <v>35124.6</v>
      </c>
      <c r="GW182">
        <v>42747.3</v>
      </c>
      <c r="GX182">
        <v>41426.300000000003</v>
      </c>
      <c r="GY182">
        <v>1.77702</v>
      </c>
      <c r="GZ182">
        <v>1.93292</v>
      </c>
      <c r="HA182">
        <v>6.1124600000000001E-2</v>
      </c>
      <c r="HB182">
        <v>0</v>
      </c>
      <c r="HC182">
        <v>22.276599999999998</v>
      </c>
      <c r="HD182">
        <v>999.9</v>
      </c>
      <c r="HE182">
        <v>55</v>
      </c>
      <c r="HF182">
        <v>27</v>
      </c>
      <c r="HG182">
        <v>19.569600000000001</v>
      </c>
      <c r="HH182">
        <v>60.826099999999997</v>
      </c>
      <c r="HI182">
        <v>11.6707</v>
      </c>
      <c r="HJ182">
        <v>1</v>
      </c>
      <c r="HK182">
        <v>-6.6504099999999997E-2</v>
      </c>
      <c r="HL182">
        <v>0.46393499999999999</v>
      </c>
      <c r="HM182">
        <v>20.356300000000001</v>
      </c>
      <c r="HN182">
        <v>5.2231300000000003</v>
      </c>
      <c r="HO182">
        <v>12.008900000000001</v>
      </c>
      <c r="HP182">
        <v>4.9737999999999998</v>
      </c>
      <c r="HQ182">
        <v>3.2919999999999998</v>
      </c>
      <c r="HR182">
        <v>9999</v>
      </c>
      <c r="HS182">
        <v>9999</v>
      </c>
      <c r="HT182">
        <v>9999</v>
      </c>
      <c r="HU182">
        <v>999.9</v>
      </c>
      <c r="HV182">
        <v>1.8678300000000001</v>
      </c>
      <c r="HW182">
        <v>1.8591299999999999</v>
      </c>
      <c r="HX182">
        <v>1.8583700000000001</v>
      </c>
      <c r="HY182">
        <v>1.8605</v>
      </c>
      <c r="HZ182">
        <v>1.8647899999999999</v>
      </c>
      <c r="IA182">
        <v>1.8643700000000001</v>
      </c>
      <c r="IB182">
        <v>1.8665799999999999</v>
      </c>
      <c r="IC182">
        <v>1.8635600000000001</v>
      </c>
      <c r="ID182">
        <v>5</v>
      </c>
      <c r="IE182">
        <v>0</v>
      </c>
      <c r="IF182">
        <v>0</v>
      </c>
      <c r="IG182">
        <v>0</v>
      </c>
      <c r="IH182" t="s">
        <v>434</v>
      </c>
      <c r="II182" t="s">
        <v>435</v>
      </c>
      <c r="IJ182" t="s">
        <v>436</v>
      </c>
      <c r="IK182" t="s">
        <v>436</v>
      </c>
      <c r="IL182" t="s">
        <v>436</v>
      </c>
      <c r="IM182" t="s">
        <v>436</v>
      </c>
      <c r="IN182">
        <v>0</v>
      </c>
      <c r="IO182">
        <v>100</v>
      </c>
      <c r="IP182">
        <v>100</v>
      </c>
      <c r="IQ182">
        <v>0.52900000000000003</v>
      </c>
      <c r="IR182">
        <v>1.9E-2</v>
      </c>
      <c r="IS182">
        <v>0.51220000000000709</v>
      </c>
      <c r="IT182">
        <v>0</v>
      </c>
      <c r="IU182">
        <v>0</v>
      </c>
      <c r="IV182">
        <v>0</v>
      </c>
      <c r="IW182">
        <v>1.7314999999999969E-2</v>
      </c>
      <c r="IX182">
        <v>0</v>
      </c>
      <c r="IY182">
        <v>0</v>
      </c>
      <c r="IZ182">
        <v>0</v>
      </c>
      <c r="JA182">
        <v>-1</v>
      </c>
      <c r="JB182">
        <v>-1</v>
      </c>
      <c r="JC182">
        <v>-1</v>
      </c>
      <c r="JD182">
        <v>-1</v>
      </c>
      <c r="JE182">
        <v>4.7</v>
      </c>
      <c r="JF182">
        <v>4.7</v>
      </c>
      <c r="JG182">
        <v>0.151367</v>
      </c>
      <c r="JH182">
        <v>4.99756</v>
      </c>
      <c r="JI182">
        <v>1.4477500000000001</v>
      </c>
      <c r="JJ182">
        <v>2.3144499999999999</v>
      </c>
      <c r="JK182">
        <v>1.3964799999999999</v>
      </c>
      <c r="JL182">
        <v>2.4182100000000002</v>
      </c>
      <c r="JM182">
        <v>32.112400000000001</v>
      </c>
      <c r="JN182">
        <v>24.253900000000002</v>
      </c>
      <c r="JO182">
        <v>2</v>
      </c>
      <c r="JP182">
        <v>361.05700000000002</v>
      </c>
      <c r="JQ182">
        <v>502.66800000000001</v>
      </c>
      <c r="JR182">
        <v>21.999600000000001</v>
      </c>
      <c r="JS182">
        <v>26.140499999999999</v>
      </c>
      <c r="JT182">
        <v>30.0002</v>
      </c>
      <c r="JU182">
        <v>26.393699999999999</v>
      </c>
      <c r="JV182">
        <v>26.4221</v>
      </c>
      <c r="JW182">
        <v>-1</v>
      </c>
      <c r="JX182">
        <v>21.6083</v>
      </c>
      <c r="JY182">
        <v>71.291399999999996</v>
      </c>
      <c r="JZ182">
        <v>22</v>
      </c>
      <c r="KA182">
        <v>400</v>
      </c>
      <c r="KB182">
        <v>16.3796</v>
      </c>
      <c r="KC182">
        <v>101.009</v>
      </c>
      <c r="KD182">
        <v>100.652</v>
      </c>
    </row>
    <row r="183" spans="1:290" x14ac:dyDescent="0.35">
      <c r="A183">
        <v>165</v>
      </c>
      <c r="B183">
        <v>1717136231</v>
      </c>
      <c r="C183">
        <v>53401</v>
      </c>
      <c r="D183" t="s">
        <v>1091</v>
      </c>
      <c r="E183" t="s">
        <v>1092</v>
      </c>
      <c r="F183">
        <v>15</v>
      </c>
      <c r="G183">
        <v>1717136223</v>
      </c>
      <c r="H183">
        <f t="shared" si="100"/>
        <v>8.5524001093117486E-4</v>
      </c>
      <c r="I183">
        <f t="shared" si="101"/>
        <v>0.85524001093117485</v>
      </c>
      <c r="J183">
        <f t="shared" si="102"/>
        <v>6.6036834347476043</v>
      </c>
      <c r="K183">
        <f t="shared" si="103"/>
        <v>419.47238709677418</v>
      </c>
      <c r="L183">
        <f t="shared" si="104"/>
        <v>262.73532359236742</v>
      </c>
      <c r="M183">
        <f t="shared" si="105"/>
        <v>26.455709165321235</v>
      </c>
      <c r="N183">
        <f t="shared" si="106"/>
        <v>42.238094688527411</v>
      </c>
      <c r="O183">
        <f t="shared" si="107"/>
        <v>7.119988176253253E-2</v>
      </c>
      <c r="P183">
        <f t="shared" si="108"/>
        <v>2.9394553264660952</v>
      </c>
      <c r="Q183">
        <f t="shared" si="109"/>
        <v>7.0255478889565515E-2</v>
      </c>
      <c r="R183">
        <f t="shared" si="110"/>
        <v>4.3993481474962653E-2</v>
      </c>
      <c r="S183">
        <f t="shared" si="111"/>
        <v>77.17330199148887</v>
      </c>
      <c r="T183">
        <f t="shared" si="112"/>
        <v>23.709290006023394</v>
      </c>
      <c r="U183">
        <f t="shared" si="113"/>
        <v>23.709290006023394</v>
      </c>
      <c r="V183">
        <f t="shared" si="114"/>
        <v>2.943071007149999</v>
      </c>
      <c r="W183">
        <f t="shared" si="115"/>
        <v>60.15731442044828</v>
      </c>
      <c r="X183">
        <f t="shared" si="116"/>
        <v>1.7458414030381384</v>
      </c>
      <c r="Y183">
        <f t="shared" si="117"/>
        <v>2.9021265657509194</v>
      </c>
      <c r="Z183">
        <f t="shared" si="118"/>
        <v>1.1972296041118606</v>
      </c>
      <c r="AA183">
        <f t="shared" si="119"/>
        <v>-37.716084482064808</v>
      </c>
      <c r="AB183">
        <f t="shared" si="120"/>
        <v>-36.846203801551113</v>
      </c>
      <c r="AC183">
        <f t="shared" si="121"/>
        <v>-2.6140868115583804</v>
      </c>
      <c r="AD183">
        <f t="shared" si="122"/>
        <v>-3.0731036854305671E-3</v>
      </c>
      <c r="AE183">
        <f t="shared" si="123"/>
        <v>6.6379600555049194</v>
      </c>
      <c r="AF183">
        <f t="shared" si="124"/>
        <v>0.85652759198995676</v>
      </c>
      <c r="AG183">
        <f t="shared" si="125"/>
        <v>6.6036834347476043</v>
      </c>
      <c r="AH183">
        <v>434.97353349612212</v>
      </c>
      <c r="AI183">
        <v>426.92093333333332</v>
      </c>
      <c r="AJ183">
        <v>1.698793182791152E-4</v>
      </c>
      <c r="AK183">
        <v>67.054773290564015</v>
      </c>
      <c r="AL183">
        <f t="shared" si="126"/>
        <v>0.85524001093117485</v>
      </c>
      <c r="AM183">
        <v>16.327724959572041</v>
      </c>
      <c r="AN183">
        <v>17.335696363636359</v>
      </c>
      <c r="AO183">
        <v>-1.9061245508268049E-6</v>
      </c>
      <c r="AP183">
        <v>78.164797321414028</v>
      </c>
      <c r="AQ183">
        <v>119</v>
      </c>
      <c r="AR183">
        <v>24</v>
      </c>
      <c r="AS183">
        <f t="shared" si="127"/>
        <v>1</v>
      </c>
      <c r="AT183">
        <f t="shared" si="128"/>
        <v>0</v>
      </c>
      <c r="AU183">
        <f t="shared" si="129"/>
        <v>53808.860946863737</v>
      </c>
      <c r="AV183" t="s">
        <v>476</v>
      </c>
      <c r="AW183">
        <v>10253.9</v>
      </c>
      <c r="AX183">
        <v>1242.208461538462</v>
      </c>
      <c r="AY183">
        <v>6166.32</v>
      </c>
      <c r="AZ183">
        <f t="shared" si="130"/>
        <v>0.79854946523397063</v>
      </c>
      <c r="BA183">
        <v>-1.9353733883053861</v>
      </c>
      <c r="BB183" t="s">
        <v>1093</v>
      </c>
      <c r="BC183">
        <v>10262.700000000001</v>
      </c>
      <c r="BD183">
        <v>2234.1887999999999</v>
      </c>
      <c r="BE183">
        <v>3094.56</v>
      </c>
      <c r="BF183">
        <f t="shared" si="131"/>
        <v>0.27802698929734759</v>
      </c>
      <c r="BG183">
        <v>0.5</v>
      </c>
      <c r="BH183">
        <f t="shared" si="132"/>
        <v>336.58744406026051</v>
      </c>
      <c r="BI183">
        <f t="shared" si="133"/>
        <v>6.6036834347476043</v>
      </c>
      <c r="BJ183">
        <f t="shared" si="134"/>
        <v>46.790196853681813</v>
      </c>
      <c r="BK183">
        <f t="shared" si="135"/>
        <v>2.5369504934724216E-2</v>
      </c>
      <c r="BL183">
        <f t="shared" si="136"/>
        <v>0.99263223204591278</v>
      </c>
      <c r="BM183">
        <f t="shared" si="137"/>
        <v>1035.2027950943543</v>
      </c>
      <c r="BN183" t="s">
        <v>431</v>
      </c>
      <c r="BO183">
        <v>0</v>
      </c>
      <c r="BP183">
        <f t="shared" si="138"/>
        <v>1035.2027950943543</v>
      </c>
      <c r="BQ183">
        <f t="shared" si="139"/>
        <v>0.66547657983869946</v>
      </c>
      <c r="BR183">
        <f t="shared" si="140"/>
        <v>0.41778628688140579</v>
      </c>
      <c r="BS183">
        <f t="shared" si="141"/>
        <v>0.59865325178368933</v>
      </c>
      <c r="BT183">
        <f t="shared" si="142"/>
        <v>0.46447511832153487</v>
      </c>
      <c r="BU183">
        <f t="shared" si="143"/>
        <v>0.62382015029653926</v>
      </c>
      <c r="BV183">
        <f t="shared" si="144"/>
        <v>0.1935796705863547</v>
      </c>
      <c r="BW183">
        <f t="shared" si="145"/>
        <v>0.80642032941364528</v>
      </c>
      <c r="DF183">
        <f t="shared" si="146"/>
        <v>400.00106451612902</v>
      </c>
      <c r="DG183">
        <f t="shared" si="147"/>
        <v>336.58744406026051</v>
      </c>
      <c r="DH183">
        <f t="shared" si="148"/>
        <v>0.84146637076434205</v>
      </c>
      <c r="DI183">
        <f t="shared" si="149"/>
        <v>0.19293274152868425</v>
      </c>
      <c r="DJ183">
        <v>1717136223</v>
      </c>
      <c r="DK183">
        <v>419.47238709677418</v>
      </c>
      <c r="DL183">
        <v>427.86461290322592</v>
      </c>
      <c r="DM183">
        <v>17.3381935483871</v>
      </c>
      <c r="DN183">
        <v>16.328719354838711</v>
      </c>
      <c r="DO183">
        <v>418.97438709677419</v>
      </c>
      <c r="DP183">
        <v>17.3181935483871</v>
      </c>
      <c r="DQ183">
        <v>500.2665483870968</v>
      </c>
      <c r="DR183">
        <v>100.5934193548387</v>
      </c>
      <c r="DS183">
        <v>9.9965925806451625E-2</v>
      </c>
      <c r="DT183">
        <v>23.476780645161291</v>
      </c>
      <c r="DU183">
        <v>23.232174193548389</v>
      </c>
      <c r="DV183">
        <v>999.90000000000032</v>
      </c>
      <c r="DW183">
        <v>0</v>
      </c>
      <c r="DX183">
        <v>0</v>
      </c>
      <c r="DY183">
        <v>9997.2503225806449</v>
      </c>
      <c r="DZ183">
        <v>0</v>
      </c>
      <c r="EA183">
        <v>0.27698600000000012</v>
      </c>
      <c r="EB183">
        <v>-8.3615748387096769</v>
      </c>
      <c r="EC183">
        <v>426.90422580645162</v>
      </c>
      <c r="ED183">
        <v>434.96719354838712</v>
      </c>
      <c r="EE183">
        <v>1.0079970967741929</v>
      </c>
      <c r="EF183">
        <v>427.86461290322592</v>
      </c>
      <c r="EG183">
        <v>16.328719354838711</v>
      </c>
      <c r="EH183">
        <v>1.743962258064516</v>
      </c>
      <c r="EI183">
        <v>1.6425645161290321</v>
      </c>
      <c r="EJ183">
        <v>15.29336451612903</v>
      </c>
      <c r="EK183">
        <v>14.36401612903226</v>
      </c>
      <c r="EL183">
        <v>400.00106451612902</v>
      </c>
      <c r="EM183">
        <v>0.95000929032258019</v>
      </c>
      <c r="EN183">
        <v>4.9990851612903203E-2</v>
      </c>
      <c r="EO183">
        <v>0</v>
      </c>
      <c r="EP183">
        <v>2234.2112903225811</v>
      </c>
      <c r="EQ183">
        <v>8.8681199999999976</v>
      </c>
      <c r="ER183">
        <v>4875.2674193548391</v>
      </c>
      <c r="ES183">
        <v>3375.423225806453</v>
      </c>
      <c r="ET183">
        <v>35.568387096774188</v>
      </c>
      <c r="EU183">
        <v>38.296129032258058</v>
      </c>
      <c r="EV183">
        <v>36.792096774193553</v>
      </c>
      <c r="EW183">
        <v>38.503806451612903</v>
      </c>
      <c r="EX183">
        <v>38.658999999999978</v>
      </c>
      <c r="EY183">
        <v>371.58032258064509</v>
      </c>
      <c r="EZ183">
        <v>19.551612903225799</v>
      </c>
      <c r="FA183">
        <v>0</v>
      </c>
      <c r="FB183">
        <v>300</v>
      </c>
      <c r="FC183">
        <v>0</v>
      </c>
      <c r="FD183">
        <v>2234.1887999999999</v>
      </c>
      <c r="FE183">
        <v>-0.59692306389107197</v>
      </c>
      <c r="FF183">
        <v>7.8276922547215149</v>
      </c>
      <c r="FG183">
        <v>4875.4351999999999</v>
      </c>
      <c r="FH183">
        <v>15</v>
      </c>
      <c r="FI183">
        <v>1717136254</v>
      </c>
      <c r="FJ183" t="s">
        <v>1094</v>
      </c>
      <c r="FK183">
        <v>1717136254</v>
      </c>
      <c r="FL183">
        <v>1717136253.5</v>
      </c>
      <c r="FM183">
        <v>168</v>
      </c>
      <c r="FN183">
        <v>-3.1E-2</v>
      </c>
      <c r="FO183">
        <v>2E-3</v>
      </c>
      <c r="FP183">
        <v>0.498</v>
      </c>
      <c r="FQ183">
        <v>0.02</v>
      </c>
      <c r="FR183">
        <v>428</v>
      </c>
      <c r="FS183">
        <v>16</v>
      </c>
      <c r="FT183">
        <v>0.27</v>
      </c>
      <c r="FU183">
        <v>0.08</v>
      </c>
      <c r="FV183">
        <v>-8.3509289999999989</v>
      </c>
      <c r="FW183">
        <v>-0.28144052532830688</v>
      </c>
      <c r="FX183">
        <v>3.9880464001814032E-2</v>
      </c>
      <c r="FY183">
        <v>1</v>
      </c>
      <c r="FZ183">
        <v>419.50412166221821</v>
      </c>
      <c r="GA183">
        <v>-9.8516645000968517E-2</v>
      </c>
      <c r="GB183">
        <v>1.239342174442357E-2</v>
      </c>
      <c r="GC183">
        <v>1</v>
      </c>
      <c r="GD183">
        <v>1.00811725</v>
      </c>
      <c r="GE183">
        <v>-8.4754221388556709E-4</v>
      </c>
      <c r="GF183">
        <v>5.460264988990793E-4</v>
      </c>
      <c r="GG183">
        <v>1</v>
      </c>
      <c r="GH183">
        <v>3</v>
      </c>
      <c r="GI183">
        <v>3</v>
      </c>
      <c r="GJ183" t="s">
        <v>433</v>
      </c>
      <c r="GK183">
        <v>2.9921099999999998</v>
      </c>
      <c r="GL183">
        <v>2.7465199999999999</v>
      </c>
      <c r="GM183">
        <v>9.3501299999999996E-2</v>
      </c>
      <c r="GN183">
        <v>9.4924400000000006E-2</v>
      </c>
      <c r="GO183">
        <v>9.3154000000000001E-2</v>
      </c>
      <c r="GP183">
        <v>8.8996400000000003E-2</v>
      </c>
      <c r="GQ183">
        <v>27091</v>
      </c>
      <c r="GR183">
        <v>24320.799999999999</v>
      </c>
      <c r="GS183">
        <v>30116.1</v>
      </c>
      <c r="GT183">
        <v>27634.3</v>
      </c>
      <c r="GU183">
        <v>35961.800000000003</v>
      </c>
      <c r="GV183">
        <v>35130.6</v>
      </c>
      <c r="GW183">
        <v>42748</v>
      </c>
      <c r="GX183">
        <v>41427.699999999997</v>
      </c>
      <c r="GY183">
        <v>1.7767999999999999</v>
      </c>
      <c r="GZ183">
        <v>1.9332</v>
      </c>
      <c r="HA183">
        <v>5.98133E-2</v>
      </c>
      <c r="HB183">
        <v>0</v>
      </c>
      <c r="HC183">
        <v>22.2334</v>
      </c>
      <c r="HD183">
        <v>999.9</v>
      </c>
      <c r="HE183">
        <v>55</v>
      </c>
      <c r="HF183">
        <v>26.9</v>
      </c>
      <c r="HG183">
        <v>19.4559</v>
      </c>
      <c r="HH183">
        <v>60.4861</v>
      </c>
      <c r="HI183">
        <v>11.8429</v>
      </c>
      <c r="HJ183">
        <v>1</v>
      </c>
      <c r="HK183">
        <v>-6.7581299999999997E-2</v>
      </c>
      <c r="HL183">
        <v>0.43913400000000002</v>
      </c>
      <c r="HM183">
        <v>20.3584</v>
      </c>
      <c r="HN183">
        <v>5.2220800000000001</v>
      </c>
      <c r="HO183">
        <v>12.0098</v>
      </c>
      <c r="HP183">
        <v>4.9747500000000002</v>
      </c>
      <c r="HQ183">
        <v>3.2919800000000001</v>
      </c>
      <c r="HR183">
        <v>9999</v>
      </c>
      <c r="HS183">
        <v>9999</v>
      </c>
      <c r="HT183">
        <v>9999</v>
      </c>
      <c r="HU183">
        <v>999.9</v>
      </c>
      <c r="HV183">
        <v>1.8678300000000001</v>
      </c>
      <c r="HW183">
        <v>1.8591299999999999</v>
      </c>
      <c r="HX183">
        <v>1.85839</v>
      </c>
      <c r="HY183">
        <v>1.8605</v>
      </c>
      <c r="HZ183">
        <v>1.8647800000000001</v>
      </c>
      <c r="IA183">
        <v>1.8643400000000001</v>
      </c>
      <c r="IB183">
        <v>1.8665499999999999</v>
      </c>
      <c r="IC183">
        <v>1.8635600000000001</v>
      </c>
      <c r="ID183">
        <v>5</v>
      </c>
      <c r="IE183">
        <v>0</v>
      </c>
      <c r="IF183">
        <v>0</v>
      </c>
      <c r="IG183">
        <v>0</v>
      </c>
      <c r="IH183" t="s">
        <v>434</v>
      </c>
      <c r="II183" t="s">
        <v>435</v>
      </c>
      <c r="IJ183" t="s">
        <v>436</v>
      </c>
      <c r="IK183" t="s">
        <v>436</v>
      </c>
      <c r="IL183" t="s">
        <v>436</v>
      </c>
      <c r="IM183" t="s">
        <v>436</v>
      </c>
      <c r="IN183">
        <v>0</v>
      </c>
      <c r="IO183">
        <v>100</v>
      </c>
      <c r="IP183">
        <v>100</v>
      </c>
      <c r="IQ183">
        <v>0.498</v>
      </c>
      <c r="IR183">
        <v>0.02</v>
      </c>
      <c r="IS183">
        <v>0.52876190476189322</v>
      </c>
      <c r="IT183">
        <v>0</v>
      </c>
      <c r="IU183">
        <v>0</v>
      </c>
      <c r="IV183">
        <v>0</v>
      </c>
      <c r="IW183">
        <v>1.8523809523809831E-2</v>
      </c>
      <c r="IX183">
        <v>0</v>
      </c>
      <c r="IY183">
        <v>0</v>
      </c>
      <c r="IZ183">
        <v>0</v>
      </c>
      <c r="JA183">
        <v>-1</v>
      </c>
      <c r="JB183">
        <v>-1</v>
      </c>
      <c r="JC183">
        <v>-1</v>
      </c>
      <c r="JD183">
        <v>-1</v>
      </c>
      <c r="JE183">
        <v>4.7</v>
      </c>
      <c r="JF183">
        <v>4.7</v>
      </c>
      <c r="JG183">
        <v>0.151367</v>
      </c>
      <c r="JH183">
        <v>4.99756</v>
      </c>
      <c r="JI183">
        <v>1.4489700000000001</v>
      </c>
      <c r="JJ183">
        <v>2.3144499999999999</v>
      </c>
      <c r="JK183">
        <v>1.3964799999999999</v>
      </c>
      <c r="JL183">
        <v>2.4011200000000001</v>
      </c>
      <c r="JM183">
        <v>32.112400000000001</v>
      </c>
      <c r="JN183">
        <v>24.253900000000002</v>
      </c>
      <c r="JO183">
        <v>2</v>
      </c>
      <c r="JP183">
        <v>360.87200000000001</v>
      </c>
      <c r="JQ183">
        <v>502.73700000000002</v>
      </c>
      <c r="JR183">
        <v>22</v>
      </c>
      <c r="JS183">
        <v>26.125</v>
      </c>
      <c r="JT183">
        <v>30</v>
      </c>
      <c r="JU183">
        <v>26.380299999999998</v>
      </c>
      <c r="JV183">
        <v>26.408799999999999</v>
      </c>
      <c r="JW183">
        <v>-1</v>
      </c>
      <c r="JX183">
        <v>21.749700000000001</v>
      </c>
      <c r="JY183">
        <v>71.355800000000002</v>
      </c>
      <c r="JZ183">
        <v>22</v>
      </c>
      <c r="KA183">
        <v>400</v>
      </c>
      <c r="KB183">
        <v>16.307300000000001</v>
      </c>
      <c r="KC183">
        <v>101.011</v>
      </c>
      <c r="KD183">
        <v>100.655</v>
      </c>
    </row>
    <row r="184" spans="1:290" x14ac:dyDescent="0.35">
      <c r="A184">
        <v>166</v>
      </c>
      <c r="B184">
        <v>1717136830.5</v>
      </c>
      <c r="C184">
        <v>54000.5</v>
      </c>
      <c r="D184" t="s">
        <v>1095</v>
      </c>
      <c r="E184" t="s">
        <v>1096</v>
      </c>
      <c r="F184">
        <v>15</v>
      </c>
      <c r="G184">
        <v>1717136822.75</v>
      </c>
      <c r="H184">
        <f t="shared" si="100"/>
        <v>8.5016844270575833E-4</v>
      </c>
      <c r="I184">
        <f t="shared" si="101"/>
        <v>0.85016844270575831</v>
      </c>
      <c r="J184">
        <f t="shared" si="102"/>
        <v>6.583134985633798</v>
      </c>
      <c r="K184">
        <f t="shared" si="103"/>
        <v>419.44276666666673</v>
      </c>
      <c r="L184">
        <f t="shared" si="104"/>
        <v>262.39206113771934</v>
      </c>
      <c r="M184">
        <f t="shared" si="105"/>
        <v>26.417627065169864</v>
      </c>
      <c r="N184">
        <f t="shared" si="106"/>
        <v>42.229488715999096</v>
      </c>
      <c r="O184">
        <f t="shared" si="107"/>
        <v>7.0822091634904966E-2</v>
      </c>
      <c r="P184">
        <f t="shared" si="108"/>
        <v>2.9398653752323849</v>
      </c>
      <c r="Q184">
        <f t="shared" si="109"/>
        <v>6.9887741826159588E-2</v>
      </c>
      <c r="R184">
        <f t="shared" si="110"/>
        <v>4.376275922705411E-2</v>
      </c>
      <c r="S184">
        <f t="shared" si="111"/>
        <v>77.174120354647656</v>
      </c>
      <c r="T184">
        <f t="shared" si="112"/>
        <v>23.705015868932811</v>
      </c>
      <c r="U184">
        <f t="shared" si="113"/>
        <v>23.705015868932811</v>
      </c>
      <c r="V184">
        <f t="shared" si="114"/>
        <v>2.9423138063530176</v>
      </c>
      <c r="W184">
        <f t="shared" si="115"/>
        <v>60.185790629052441</v>
      </c>
      <c r="X184">
        <f t="shared" si="116"/>
        <v>1.7460814561498408</v>
      </c>
      <c r="Y184">
        <f t="shared" si="117"/>
        <v>2.9011523117002724</v>
      </c>
      <c r="Z184">
        <f t="shared" si="118"/>
        <v>1.1962323502031769</v>
      </c>
      <c r="AA184">
        <f t="shared" si="119"/>
        <v>-37.492428323323942</v>
      </c>
      <c r="AB184">
        <f t="shared" si="120"/>
        <v>-37.056304246567798</v>
      </c>
      <c r="AC184">
        <f t="shared" si="121"/>
        <v>-2.6284950599548935</v>
      </c>
      <c r="AD184">
        <f t="shared" si="122"/>
        <v>-3.1072751989711378E-3</v>
      </c>
      <c r="AE184">
        <f t="shared" si="123"/>
        <v>6.5710990260375013</v>
      </c>
      <c r="AF184">
        <f t="shared" si="124"/>
        <v>0.84955252299479433</v>
      </c>
      <c r="AG184">
        <f t="shared" si="125"/>
        <v>6.583134985633798</v>
      </c>
      <c r="AH184">
        <v>434.8544927620195</v>
      </c>
      <c r="AI184">
        <v>426.8277030303031</v>
      </c>
      <c r="AJ184">
        <v>5.6722483252599184E-6</v>
      </c>
      <c r="AK184">
        <v>67.055378022274226</v>
      </c>
      <c r="AL184">
        <f t="shared" si="126"/>
        <v>0.85016844270575831</v>
      </c>
      <c r="AM184">
        <v>16.34150197430856</v>
      </c>
      <c r="AN184">
        <v>17.34347151515151</v>
      </c>
      <c r="AO184">
        <v>1.427616566840218E-6</v>
      </c>
      <c r="AP184">
        <v>78.168059662284051</v>
      </c>
      <c r="AQ184">
        <v>119</v>
      </c>
      <c r="AR184">
        <v>24</v>
      </c>
      <c r="AS184">
        <f t="shared" si="127"/>
        <v>1</v>
      </c>
      <c r="AT184">
        <f t="shared" si="128"/>
        <v>0</v>
      </c>
      <c r="AU184">
        <f t="shared" si="129"/>
        <v>53821.621666769752</v>
      </c>
      <c r="AV184" t="s">
        <v>476</v>
      </c>
      <c r="AW184">
        <v>10253.9</v>
      </c>
      <c r="AX184">
        <v>1242.208461538462</v>
      </c>
      <c r="AY184">
        <v>6166.32</v>
      </c>
      <c r="AZ184">
        <f t="shared" si="130"/>
        <v>0.79854946523397063</v>
      </c>
      <c r="BA184">
        <v>-1.9353733883053861</v>
      </c>
      <c r="BB184" t="s">
        <v>1097</v>
      </c>
      <c r="BC184">
        <v>10263</v>
      </c>
      <c r="BD184">
        <v>2212.5583999999999</v>
      </c>
      <c r="BE184">
        <v>3057.14</v>
      </c>
      <c r="BF184">
        <f t="shared" si="131"/>
        <v>0.27626526753763325</v>
      </c>
      <c r="BG184">
        <v>0.5</v>
      </c>
      <c r="BH184">
        <f t="shared" si="132"/>
        <v>336.58996567732379</v>
      </c>
      <c r="BI184">
        <f t="shared" si="133"/>
        <v>6.583134985633798</v>
      </c>
      <c r="BJ184">
        <f t="shared" si="134"/>
        <v>46.494058459164329</v>
      </c>
      <c r="BK184">
        <f t="shared" si="135"/>
        <v>2.530826596924033E-2</v>
      </c>
      <c r="BL184">
        <f t="shared" si="136"/>
        <v>1.0170224458153698</v>
      </c>
      <c r="BM184">
        <f t="shared" si="137"/>
        <v>1030.9813050026958</v>
      </c>
      <c r="BN184" t="s">
        <v>431</v>
      </c>
      <c r="BO184">
        <v>0</v>
      </c>
      <c r="BP184">
        <f t="shared" si="138"/>
        <v>1030.9813050026958</v>
      </c>
      <c r="BQ184">
        <f t="shared" si="139"/>
        <v>0.66276280935688403</v>
      </c>
      <c r="BR184">
        <f t="shared" si="140"/>
        <v>0.41683882021942203</v>
      </c>
      <c r="BS184">
        <f t="shared" si="141"/>
        <v>0.60544789441616997</v>
      </c>
      <c r="BT184">
        <f t="shared" si="142"/>
        <v>0.46535176787766114</v>
      </c>
      <c r="BU184">
        <f t="shared" si="143"/>
        <v>0.63141949074764758</v>
      </c>
      <c r="BV184">
        <f t="shared" si="144"/>
        <v>0.19423353112198252</v>
      </c>
      <c r="BW184">
        <f t="shared" si="145"/>
        <v>0.80576646887801751</v>
      </c>
      <c r="DF184">
        <f t="shared" si="146"/>
        <v>400.00389999999999</v>
      </c>
      <c r="DG184">
        <f t="shared" si="147"/>
        <v>336.58996567732379</v>
      </c>
      <c r="DH184">
        <f t="shared" si="148"/>
        <v>0.84146670989288808</v>
      </c>
      <c r="DI184">
        <f t="shared" si="149"/>
        <v>0.19293341978577624</v>
      </c>
      <c r="DJ184">
        <v>1717136822.75</v>
      </c>
      <c r="DK184">
        <v>419.44276666666673</v>
      </c>
      <c r="DL184">
        <v>427.75130000000001</v>
      </c>
      <c r="DM184">
        <v>17.342886666666669</v>
      </c>
      <c r="DN184">
        <v>16.341633333333331</v>
      </c>
      <c r="DO184">
        <v>418.92976666666669</v>
      </c>
      <c r="DP184">
        <v>17.321886666666671</v>
      </c>
      <c r="DQ184">
        <v>500.26429999999999</v>
      </c>
      <c r="DR184">
        <v>100.58</v>
      </c>
      <c r="DS184">
        <v>9.9978466666666682E-2</v>
      </c>
      <c r="DT184">
        <v>23.471213333333331</v>
      </c>
      <c r="DU184">
        <v>23.22722666666666</v>
      </c>
      <c r="DV184">
        <v>999.9000000000002</v>
      </c>
      <c r="DW184">
        <v>0</v>
      </c>
      <c r="DX184">
        <v>0</v>
      </c>
      <c r="DY184">
        <v>10000.917333333329</v>
      </c>
      <c r="DZ184">
        <v>0</v>
      </c>
      <c r="EA184">
        <v>0.27698600000000012</v>
      </c>
      <c r="EB184">
        <v>-8.3237023333333333</v>
      </c>
      <c r="EC184">
        <v>426.8295</v>
      </c>
      <c r="ED184">
        <v>434.85756666666663</v>
      </c>
      <c r="EE184">
        <v>1.000284866666667</v>
      </c>
      <c r="EF184">
        <v>427.75130000000001</v>
      </c>
      <c r="EG184">
        <v>16.341633333333331</v>
      </c>
      <c r="EH184">
        <v>1.7442496666666669</v>
      </c>
      <c r="EI184">
        <v>1.643640666666667</v>
      </c>
      <c r="EJ184">
        <v>15.29593666666667</v>
      </c>
      <c r="EK184">
        <v>14.374143333333331</v>
      </c>
      <c r="EL184">
        <v>400.00389999999999</v>
      </c>
      <c r="EM184">
        <v>0.95000056666666644</v>
      </c>
      <c r="EN184">
        <v>4.9999569999999979E-2</v>
      </c>
      <c r="EO184">
        <v>0</v>
      </c>
      <c r="EP184">
        <v>2212.6239999999998</v>
      </c>
      <c r="EQ184">
        <v>8.8681199999999993</v>
      </c>
      <c r="ER184">
        <v>4825.9156666666668</v>
      </c>
      <c r="ES184">
        <v>3375.436333333334</v>
      </c>
      <c r="ET184">
        <v>35.48096666666666</v>
      </c>
      <c r="EU184">
        <v>38.080966666666669</v>
      </c>
      <c r="EV184">
        <v>36.670599999999993</v>
      </c>
      <c r="EW184">
        <v>38.264333333333333</v>
      </c>
      <c r="EX184">
        <v>38.462266666666657</v>
      </c>
      <c r="EY184">
        <v>371.57966666666658</v>
      </c>
      <c r="EZ184">
        <v>19.556333333333331</v>
      </c>
      <c r="FA184">
        <v>0</v>
      </c>
      <c r="FB184">
        <v>599.20000004768372</v>
      </c>
      <c r="FC184">
        <v>0</v>
      </c>
      <c r="FD184">
        <v>2212.5583999999999</v>
      </c>
      <c r="FE184">
        <v>-5.5184615236164056</v>
      </c>
      <c r="FF184">
        <v>2.5299998728031201</v>
      </c>
      <c r="FG184">
        <v>4825.9124000000002</v>
      </c>
      <c r="FH184">
        <v>15</v>
      </c>
      <c r="FI184">
        <v>1717136852</v>
      </c>
      <c r="FJ184" t="s">
        <v>1098</v>
      </c>
      <c r="FK184">
        <v>1717136847.5</v>
      </c>
      <c r="FL184">
        <v>1717136852</v>
      </c>
      <c r="FM184">
        <v>169</v>
      </c>
      <c r="FN184">
        <v>1.4999999999999999E-2</v>
      </c>
      <c r="FO184">
        <v>1E-3</v>
      </c>
      <c r="FP184">
        <v>0.51300000000000001</v>
      </c>
      <c r="FQ184">
        <v>2.1000000000000001E-2</v>
      </c>
      <c r="FR184">
        <v>428</v>
      </c>
      <c r="FS184">
        <v>16</v>
      </c>
      <c r="FT184">
        <v>0.25</v>
      </c>
      <c r="FU184">
        <v>0.09</v>
      </c>
      <c r="FV184">
        <v>-8.3385002439024394</v>
      </c>
      <c r="FW184">
        <v>0.1972710104529409</v>
      </c>
      <c r="FX184">
        <v>3.0530393292171241E-2</v>
      </c>
      <c r="FY184">
        <v>1</v>
      </c>
      <c r="FZ184">
        <v>419.42595931167779</v>
      </c>
      <c r="GA184">
        <v>-2.709653830360401E-2</v>
      </c>
      <c r="GB184">
        <v>1.1406095044068519E-2</v>
      </c>
      <c r="GC184">
        <v>1</v>
      </c>
      <c r="GD184">
        <v>0.99971195121951228</v>
      </c>
      <c r="GE184">
        <v>9.3612961672483955E-3</v>
      </c>
      <c r="GF184">
        <v>1.1263357587872841E-3</v>
      </c>
      <c r="GG184">
        <v>1</v>
      </c>
      <c r="GH184">
        <v>3</v>
      </c>
      <c r="GI184">
        <v>3</v>
      </c>
      <c r="GJ184" t="s">
        <v>433</v>
      </c>
      <c r="GK184">
        <v>2.9922900000000001</v>
      </c>
      <c r="GL184">
        <v>2.7465700000000002</v>
      </c>
      <c r="GM184">
        <v>9.3487100000000004E-2</v>
      </c>
      <c r="GN184">
        <v>9.4905500000000004E-2</v>
      </c>
      <c r="GO184">
        <v>9.3174400000000004E-2</v>
      </c>
      <c r="GP184">
        <v>8.9047100000000004E-2</v>
      </c>
      <c r="GQ184">
        <v>27093.9</v>
      </c>
      <c r="GR184">
        <v>24322.400000000001</v>
      </c>
      <c r="GS184">
        <v>30118.7</v>
      </c>
      <c r="GT184">
        <v>27635.4</v>
      </c>
      <c r="GU184">
        <v>35964.199999999997</v>
      </c>
      <c r="GV184">
        <v>35130</v>
      </c>
      <c r="GW184">
        <v>42752</v>
      </c>
      <c r="GX184">
        <v>41429.300000000003</v>
      </c>
      <c r="GY184">
        <v>1.7773000000000001</v>
      </c>
      <c r="GZ184">
        <v>1.9342299999999999</v>
      </c>
      <c r="HA184">
        <v>5.9381099999999999E-2</v>
      </c>
      <c r="HB184">
        <v>0</v>
      </c>
      <c r="HC184">
        <v>22.250900000000001</v>
      </c>
      <c r="HD184">
        <v>999.9</v>
      </c>
      <c r="HE184">
        <v>54.9</v>
      </c>
      <c r="HF184">
        <v>26.9</v>
      </c>
      <c r="HG184">
        <v>19.422599999999999</v>
      </c>
      <c r="HH184">
        <v>60.5261</v>
      </c>
      <c r="HI184">
        <v>11.197900000000001</v>
      </c>
      <c r="HJ184">
        <v>1</v>
      </c>
      <c r="HK184">
        <v>-7.0467500000000002E-2</v>
      </c>
      <c r="HL184">
        <v>0.41184599999999999</v>
      </c>
      <c r="HM184">
        <v>20.358499999999999</v>
      </c>
      <c r="HN184">
        <v>5.2216300000000002</v>
      </c>
      <c r="HO184">
        <v>12.0099</v>
      </c>
      <c r="HP184">
        <v>4.97445</v>
      </c>
      <c r="HQ184">
        <v>3.2919999999999998</v>
      </c>
      <c r="HR184">
        <v>9999</v>
      </c>
      <c r="HS184">
        <v>9999</v>
      </c>
      <c r="HT184">
        <v>9999</v>
      </c>
      <c r="HU184">
        <v>999.9</v>
      </c>
      <c r="HV184">
        <v>1.8678399999999999</v>
      </c>
      <c r="HW184">
        <v>1.8591299999999999</v>
      </c>
      <c r="HX184">
        <v>1.85839</v>
      </c>
      <c r="HY184">
        <v>1.8605100000000001</v>
      </c>
      <c r="HZ184">
        <v>1.8647800000000001</v>
      </c>
      <c r="IA184">
        <v>1.86435</v>
      </c>
      <c r="IB184">
        <v>1.8665499999999999</v>
      </c>
      <c r="IC184">
        <v>1.8635600000000001</v>
      </c>
      <c r="ID184">
        <v>5</v>
      </c>
      <c r="IE184">
        <v>0</v>
      </c>
      <c r="IF184">
        <v>0</v>
      </c>
      <c r="IG184">
        <v>0</v>
      </c>
      <c r="IH184" t="s">
        <v>434</v>
      </c>
      <c r="II184" t="s">
        <v>435</v>
      </c>
      <c r="IJ184" t="s">
        <v>436</v>
      </c>
      <c r="IK184" t="s">
        <v>436</v>
      </c>
      <c r="IL184" t="s">
        <v>436</v>
      </c>
      <c r="IM184" t="s">
        <v>436</v>
      </c>
      <c r="IN184">
        <v>0</v>
      </c>
      <c r="IO184">
        <v>100</v>
      </c>
      <c r="IP184">
        <v>100</v>
      </c>
      <c r="IQ184">
        <v>0.51300000000000001</v>
      </c>
      <c r="IR184">
        <v>2.1000000000000001E-2</v>
      </c>
      <c r="IS184">
        <v>0.49780000000004071</v>
      </c>
      <c r="IT184">
        <v>0</v>
      </c>
      <c r="IU184">
        <v>0</v>
      </c>
      <c r="IV184">
        <v>0</v>
      </c>
      <c r="IW184">
        <v>2.003809523809252E-2</v>
      </c>
      <c r="IX184">
        <v>0</v>
      </c>
      <c r="IY184">
        <v>0</v>
      </c>
      <c r="IZ184">
        <v>0</v>
      </c>
      <c r="JA184">
        <v>-1</v>
      </c>
      <c r="JB184">
        <v>-1</v>
      </c>
      <c r="JC184">
        <v>-1</v>
      </c>
      <c r="JD184">
        <v>-1</v>
      </c>
      <c r="JE184">
        <v>9.6</v>
      </c>
      <c r="JF184">
        <v>9.6</v>
      </c>
      <c r="JG184">
        <v>0.151367</v>
      </c>
      <c r="JH184">
        <v>4.99756</v>
      </c>
      <c r="JI184">
        <v>1.4477500000000001</v>
      </c>
      <c r="JJ184">
        <v>2.3144499999999999</v>
      </c>
      <c r="JK184">
        <v>1.3952599999999999</v>
      </c>
      <c r="JL184">
        <v>2.4414099999999999</v>
      </c>
      <c r="JM184">
        <v>32.046399999999998</v>
      </c>
      <c r="JN184">
        <v>24.262599999999999</v>
      </c>
      <c r="JO184">
        <v>2</v>
      </c>
      <c r="JP184">
        <v>360.90499999999997</v>
      </c>
      <c r="JQ184">
        <v>503.12099999999998</v>
      </c>
      <c r="JR184">
        <v>22</v>
      </c>
      <c r="JS184">
        <v>26.0854</v>
      </c>
      <c r="JT184">
        <v>30</v>
      </c>
      <c r="JU184">
        <v>26.3447</v>
      </c>
      <c r="JV184">
        <v>26.373200000000001</v>
      </c>
      <c r="JW184">
        <v>-1</v>
      </c>
      <c r="JX184">
        <v>21.325900000000001</v>
      </c>
      <c r="JY184">
        <v>71.351600000000005</v>
      </c>
      <c r="JZ184">
        <v>22</v>
      </c>
      <c r="KA184">
        <v>400</v>
      </c>
      <c r="KB184">
        <v>16.359400000000001</v>
      </c>
      <c r="KC184">
        <v>101.02</v>
      </c>
      <c r="KD184">
        <v>100.65900000000001</v>
      </c>
    </row>
    <row r="185" spans="1:290" x14ac:dyDescent="0.35">
      <c r="A185">
        <v>167</v>
      </c>
      <c r="B185">
        <v>1717137130.5</v>
      </c>
      <c r="C185">
        <v>54300.5</v>
      </c>
      <c r="D185" t="s">
        <v>1099</v>
      </c>
      <c r="E185" t="s">
        <v>1100</v>
      </c>
      <c r="F185">
        <v>15</v>
      </c>
      <c r="G185">
        <v>1717137122.75</v>
      </c>
      <c r="H185">
        <f t="shared" si="100"/>
        <v>8.467656223376419E-4</v>
      </c>
      <c r="I185">
        <f t="shared" si="101"/>
        <v>0.84676562233764185</v>
      </c>
      <c r="J185">
        <f t="shared" si="102"/>
        <v>6.5488963549666011</v>
      </c>
      <c r="K185">
        <f t="shared" si="103"/>
        <v>418.96006666666659</v>
      </c>
      <c r="L185">
        <f t="shared" si="104"/>
        <v>260.15513243281492</v>
      </c>
      <c r="M185">
        <f t="shared" si="105"/>
        <v>26.191076678858778</v>
      </c>
      <c r="N185">
        <f t="shared" si="106"/>
        <v>42.178738235272874</v>
      </c>
      <c r="O185">
        <f t="shared" si="107"/>
        <v>6.9654455544601368E-2</v>
      </c>
      <c r="P185">
        <f t="shared" si="108"/>
        <v>2.9392809455022557</v>
      </c>
      <c r="Q185">
        <f t="shared" si="109"/>
        <v>6.8750271513942224E-2</v>
      </c>
      <c r="R185">
        <f t="shared" si="110"/>
        <v>4.3049179108009879E-2</v>
      </c>
      <c r="S185">
        <f t="shared" si="111"/>
        <v>77.174931752480987</v>
      </c>
      <c r="T185">
        <f t="shared" si="112"/>
        <v>23.778456997150151</v>
      </c>
      <c r="U185">
        <f t="shared" si="113"/>
        <v>23.778456997150151</v>
      </c>
      <c r="V185">
        <f t="shared" si="114"/>
        <v>2.9553482588262523</v>
      </c>
      <c r="W185">
        <f t="shared" si="115"/>
        <v>59.862894649403472</v>
      </c>
      <c r="X185">
        <f t="shared" si="116"/>
        <v>1.7443241812500014</v>
      </c>
      <c r="Y185">
        <f t="shared" si="117"/>
        <v>2.913865411062917</v>
      </c>
      <c r="Z185">
        <f t="shared" si="118"/>
        <v>1.2110240775762509</v>
      </c>
      <c r="AA185">
        <f t="shared" si="119"/>
        <v>-37.342363945090007</v>
      </c>
      <c r="AB185">
        <f t="shared" si="120"/>
        <v>-37.194901942082922</v>
      </c>
      <c r="AC185">
        <f t="shared" si="121"/>
        <v>-2.6407992110554659</v>
      </c>
      <c r="AD185">
        <f t="shared" si="122"/>
        <v>-3.1333457474076454E-3</v>
      </c>
      <c r="AE185">
        <f t="shared" si="123"/>
        <v>6.5928640471845164</v>
      </c>
      <c r="AF185">
        <f t="shared" si="124"/>
        <v>0.84206848985808669</v>
      </c>
      <c r="AG185">
        <f t="shared" si="125"/>
        <v>6.5488963549666011</v>
      </c>
      <c r="AH185">
        <v>434.37410029347029</v>
      </c>
      <c r="AI185">
        <v>426.38886666666662</v>
      </c>
      <c r="AJ185">
        <v>3.1979123697358163E-5</v>
      </c>
      <c r="AK185">
        <v>67.059612508562665</v>
      </c>
      <c r="AL185">
        <f t="shared" si="126"/>
        <v>0.84676562233764185</v>
      </c>
      <c r="AM185">
        <v>16.333376660946971</v>
      </c>
      <c r="AN185">
        <v>17.331362424242421</v>
      </c>
      <c r="AO185">
        <v>1.3341042673936369E-6</v>
      </c>
      <c r="AP185">
        <v>78.115015478077567</v>
      </c>
      <c r="AQ185">
        <v>120</v>
      </c>
      <c r="AR185">
        <v>24</v>
      </c>
      <c r="AS185">
        <f t="shared" si="127"/>
        <v>1</v>
      </c>
      <c r="AT185">
        <f t="shared" si="128"/>
        <v>0</v>
      </c>
      <c r="AU185">
        <f t="shared" si="129"/>
        <v>53791.187767010524</v>
      </c>
      <c r="AV185" t="s">
        <v>476</v>
      </c>
      <c r="AW185">
        <v>10253.9</v>
      </c>
      <c r="AX185">
        <v>1242.208461538462</v>
      </c>
      <c r="AY185">
        <v>6166.32</v>
      </c>
      <c r="AZ185">
        <f t="shared" si="130"/>
        <v>0.79854946523397063</v>
      </c>
      <c r="BA185">
        <v>-1.9353733883053861</v>
      </c>
      <c r="BB185" t="s">
        <v>1101</v>
      </c>
      <c r="BC185">
        <v>10262.9</v>
      </c>
      <c r="BD185">
        <v>2213.3027999999999</v>
      </c>
      <c r="BE185">
        <v>3055.36</v>
      </c>
      <c r="BF185">
        <f t="shared" si="131"/>
        <v>0.27559999476330121</v>
      </c>
      <c r="BG185">
        <v>0.5</v>
      </c>
      <c r="BH185">
        <f t="shared" si="132"/>
        <v>336.59273054290713</v>
      </c>
      <c r="BI185">
        <f t="shared" si="133"/>
        <v>6.5488963549666011</v>
      </c>
      <c r="BJ185">
        <f t="shared" si="134"/>
        <v>46.382477387495229</v>
      </c>
      <c r="BK185">
        <f t="shared" si="135"/>
        <v>2.5206336837956325E-2</v>
      </c>
      <c r="BL185">
        <f t="shared" si="136"/>
        <v>1.0181975282781732</v>
      </c>
      <c r="BM185">
        <f t="shared" si="137"/>
        <v>1030.7787893715681</v>
      </c>
      <c r="BN185" t="s">
        <v>431</v>
      </c>
      <c r="BO185">
        <v>0</v>
      </c>
      <c r="BP185">
        <f t="shared" si="138"/>
        <v>1030.7787893715681</v>
      </c>
      <c r="BQ185">
        <f t="shared" si="139"/>
        <v>0.66263262287535085</v>
      </c>
      <c r="BR185">
        <f t="shared" si="140"/>
        <v>0.41591673160822468</v>
      </c>
      <c r="BS185">
        <f t="shared" si="141"/>
        <v>0.60577062327172226</v>
      </c>
      <c r="BT185">
        <f t="shared" si="142"/>
        <v>0.46441633925120623</v>
      </c>
      <c r="BU185">
        <f t="shared" si="143"/>
        <v>0.63178097727899374</v>
      </c>
      <c r="BV185">
        <f t="shared" si="144"/>
        <v>0.19370062925258363</v>
      </c>
      <c r="BW185">
        <f t="shared" si="145"/>
        <v>0.80629937074741642</v>
      </c>
      <c r="DF185">
        <f t="shared" si="146"/>
        <v>400.00706666666667</v>
      </c>
      <c r="DG185">
        <f t="shared" si="147"/>
        <v>336.59273054290713</v>
      </c>
      <c r="DH185">
        <f t="shared" si="148"/>
        <v>0.84146696044096669</v>
      </c>
      <c r="DI185">
        <f t="shared" si="149"/>
        <v>0.19293392088193356</v>
      </c>
      <c r="DJ185">
        <v>1717137122.75</v>
      </c>
      <c r="DK185">
        <v>418.96006666666659</v>
      </c>
      <c r="DL185">
        <v>427.29056666666662</v>
      </c>
      <c r="DM185">
        <v>17.326316666666671</v>
      </c>
      <c r="DN185">
        <v>16.33385333333333</v>
      </c>
      <c r="DO185">
        <v>418.47906666666671</v>
      </c>
      <c r="DP185">
        <v>17.306316666666671</v>
      </c>
      <c r="DQ185">
        <v>500.25740000000002</v>
      </c>
      <c r="DR185">
        <v>100.5749</v>
      </c>
      <c r="DS185">
        <v>9.9941330000000009E-2</v>
      </c>
      <c r="DT185">
        <v>23.543733333333329</v>
      </c>
      <c r="DU185">
        <v>23.260429999999999</v>
      </c>
      <c r="DV185">
        <v>999.9000000000002</v>
      </c>
      <c r="DW185">
        <v>0</v>
      </c>
      <c r="DX185">
        <v>0</v>
      </c>
      <c r="DY185">
        <v>9998.0990000000002</v>
      </c>
      <c r="DZ185">
        <v>0</v>
      </c>
      <c r="EA185">
        <v>0.27698600000000012</v>
      </c>
      <c r="EB185">
        <v>-8.2987733333333349</v>
      </c>
      <c r="EC185">
        <v>426.37986666666671</v>
      </c>
      <c r="ED185">
        <v>434.38576666666671</v>
      </c>
      <c r="EE185">
        <v>0.99353446666666667</v>
      </c>
      <c r="EF185">
        <v>427.29056666666662</v>
      </c>
      <c r="EG185">
        <v>16.33385333333333</v>
      </c>
      <c r="EH185">
        <v>1.742701333333333</v>
      </c>
      <c r="EI185">
        <v>1.642776999999999</v>
      </c>
      <c r="EJ185">
        <v>15.28211333333333</v>
      </c>
      <c r="EK185">
        <v>14.36601666666667</v>
      </c>
      <c r="EL185">
        <v>400.00706666666667</v>
      </c>
      <c r="EM185">
        <v>0.95000059999999975</v>
      </c>
      <c r="EN185">
        <v>4.999954999999999E-2</v>
      </c>
      <c r="EO185">
        <v>0</v>
      </c>
      <c r="EP185">
        <v>2213.2593333333339</v>
      </c>
      <c r="EQ185">
        <v>8.8681199999999993</v>
      </c>
      <c r="ER185">
        <v>4838.4300000000012</v>
      </c>
      <c r="ES185">
        <v>3375.4650000000001</v>
      </c>
      <c r="ET185">
        <v>36.256200000000007</v>
      </c>
      <c r="EU185">
        <v>38.410133333333327</v>
      </c>
      <c r="EV185">
        <v>37.410133333333327</v>
      </c>
      <c r="EW185">
        <v>38.591366666666651</v>
      </c>
      <c r="EX185">
        <v>38.809933333333333</v>
      </c>
      <c r="EY185">
        <v>371.58266666666663</v>
      </c>
      <c r="EZ185">
        <v>19.559999999999992</v>
      </c>
      <c r="FA185">
        <v>0</v>
      </c>
      <c r="FB185">
        <v>299.40000009536737</v>
      </c>
      <c r="FC185">
        <v>0</v>
      </c>
      <c r="FD185">
        <v>2213.3027999999999</v>
      </c>
      <c r="FE185">
        <v>5.4253846309158176</v>
      </c>
      <c r="FF185">
        <v>7.0961538800728476</v>
      </c>
      <c r="FG185">
        <v>4838.5755999999992</v>
      </c>
      <c r="FH185">
        <v>15</v>
      </c>
      <c r="FI185">
        <v>1717137153.5</v>
      </c>
      <c r="FJ185" t="s">
        <v>1102</v>
      </c>
      <c r="FK185">
        <v>1717137153.5</v>
      </c>
      <c r="FL185">
        <v>1717137148.5</v>
      </c>
      <c r="FM185">
        <v>170</v>
      </c>
      <c r="FN185">
        <v>-3.2000000000000001E-2</v>
      </c>
      <c r="FO185">
        <v>-1E-3</v>
      </c>
      <c r="FP185">
        <v>0.48099999999999998</v>
      </c>
      <c r="FQ185">
        <v>0.02</v>
      </c>
      <c r="FR185">
        <v>427</v>
      </c>
      <c r="FS185">
        <v>16</v>
      </c>
      <c r="FT185">
        <v>0.18</v>
      </c>
      <c r="FU185">
        <v>0.09</v>
      </c>
      <c r="FV185">
        <v>-8.303507317073171</v>
      </c>
      <c r="FW185">
        <v>8.0612404181174532E-2</v>
      </c>
      <c r="FX185">
        <v>1.8935770515007441E-2</v>
      </c>
      <c r="FY185">
        <v>1</v>
      </c>
      <c r="FZ185">
        <v>418.99132599460279</v>
      </c>
      <c r="GA185">
        <v>9.0238042889349175E-3</v>
      </c>
      <c r="GB185">
        <v>6.4256461848683864E-3</v>
      </c>
      <c r="GC185">
        <v>1</v>
      </c>
      <c r="GD185">
        <v>0.98997375609756111</v>
      </c>
      <c r="GE185">
        <v>5.8816641114982367E-2</v>
      </c>
      <c r="GF185">
        <v>5.9875931349973746E-3</v>
      </c>
      <c r="GG185">
        <v>1</v>
      </c>
      <c r="GH185">
        <v>3</v>
      </c>
      <c r="GI185">
        <v>3</v>
      </c>
      <c r="GJ185" t="s">
        <v>433</v>
      </c>
      <c r="GK185">
        <v>2.99214</v>
      </c>
      <c r="GL185">
        <v>2.74682</v>
      </c>
      <c r="GM185">
        <v>9.3413800000000005E-2</v>
      </c>
      <c r="GN185">
        <v>9.4824500000000006E-2</v>
      </c>
      <c r="GO185">
        <v>9.3124999999999999E-2</v>
      </c>
      <c r="GP185">
        <v>8.9019500000000001E-2</v>
      </c>
      <c r="GQ185">
        <v>27096.1</v>
      </c>
      <c r="GR185">
        <v>24325.8</v>
      </c>
      <c r="GS185">
        <v>30118.6</v>
      </c>
      <c r="GT185">
        <v>27636.7</v>
      </c>
      <c r="GU185">
        <v>35965.800000000003</v>
      </c>
      <c r="GV185">
        <v>35132.800000000003</v>
      </c>
      <c r="GW185">
        <v>42751.6</v>
      </c>
      <c r="GX185">
        <v>41431.199999999997</v>
      </c>
      <c r="GY185">
        <v>1.7761</v>
      </c>
      <c r="GZ185">
        <v>1.9344699999999999</v>
      </c>
      <c r="HA185">
        <v>6.2510399999999994E-2</v>
      </c>
      <c r="HB185">
        <v>0</v>
      </c>
      <c r="HC185">
        <v>22.2241</v>
      </c>
      <c r="HD185">
        <v>999.9</v>
      </c>
      <c r="HE185">
        <v>55</v>
      </c>
      <c r="HF185">
        <v>26.9</v>
      </c>
      <c r="HG185">
        <v>19.457899999999999</v>
      </c>
      <c r="HH185">
        <v>60.796100000000003</v>
      </c>
      <c r="HI185">
        <v>11.822900000000001</v>
      </c>
      <c r="HJ185">
        <v>1</v>
      </c>
      <c r="HK185">
        <v>-7.1936E-2</v>
      </c>
      <c r="HL185">
        <v>0.41789500000000002</v>
      </c>
      <c r="HM185">
        <v>20.3566</v>
      </c>
      <c r="HN185">
        <v>5.2229799999999997</v>
      </c>
      <c r="HO185">
        <v>12.009499999999999</v>
      </c>
      <c r="HP185">
        <v>4.9741499999999998</v>
      </c>
      <c r="HQ185">
        <v>3.2919800000000001</v>
      </c>
      <c r="HR185">
        <v>9999</v>
      </c>
      <c r="HS185">
        <v>9999</v>
      </c>
      <c r="HT185">
        <v>9999</v>
      </c>
      <c r="HU185">
        <v>999.9</v>
      </c>
      <c r="HV185">
        <v>1.8678600000000001</v>
      </c>
      <c r="HW185">
        <v>1.8591599999999999</v>
      </c>
      <c r="HX185">
        <v>1.85842</v>
      </c>
      <c r="HY185">
        <v>1.8605</v>
      </c>
      <c r="HZ185">
        <v>1.8647899999999999</v>
      </c>
      <c r="IA185">
        <v>1.86436</v>
      </c>
      <c r="IB185">
        <v>1.86659</v>
      </c>
      <c r="IC185">
        <v>1.8635600000000001</v>
      </c>
      <c r="ID185">
        <v>5</v>
      </c>
      <c r="IE185">
        <v>0</v>
      </c>
      <c r="IF185">
        <v>0</v>
      </c>
      <c r="IG185">
        <v>0</v>
      </c>
      <c r="IH185" t="s">
        <v>434</v>
      </c>
      <c r="II185" t="s">
        <v>435</v>
      </c>
      <c r="IJ185" t="s">
        <v>436</v>
      </c>
      <c r="IK185" t="s">
        <v>436</v>
      </c>
      <c r="IL185" t="s">
        <v>436</v>
      </c>
      <c r="IM185" t="s">
        <v>436</v>
      </c>
      <c r="IN185">
        <v>0</v>
      </c>
      <c r="IO185">
        <v>100</v>
      </c>
      <c r="IP185">
        <v>100</v>
      </c>
      <c r="IQ185">
        <v>0.48099999999999998</v>
      </c>
      <c r="IR185">
        <v>0.02</v>
      </c>
      <c r="IS185">
        <v>0.51274999999992588</v>
      </c>
      <c r="IT185">
        <v>0</v>
      </c>
      <c r="IU185">
        <v>0</v>
      </c>
      <c r="IV185">
        <v>0</v>
      </c>
      <c r="IW185">
        <v>2.1066666666666119E-2</v>
      </c>
      <c r="IX185">
        <v>0</v>
      </c>
      <c r="IY185">
        <v>0</v>
      </c>
      <c r="IZ185">
        <v>0</v>
      </c>
      <c r="JA185">
        <v>-1</v>
      </c>
      <c r="JB185">
        <v>-1</v>
      </c>
      <c r="JC185">
        <v>-1</v>
      </c>
      <c r="JD185">
        <v>-1</v>
      </c>
      <c r="JE185">
        <v>4.7</v>
      </c>
      <c r="JF185">
        <v>4.5999999999999996</v>
      </c>
      <c r="JG185">
        <v>0.151367</v>
      </c>
      <c r="JH185">
        <v>4.99756</v>
      </c>
      <c r="JI185">
        <v>1.4477500000000001</v>
      </c>
      <c r="JJ185">
        <v>2.3156699999999999</v>
      </c>
      <c r="JK185">
        <v>1.3964799999999999</v>
      </c>
      <c r="JL185">
        <v>2.33521</v>
      </c>
      <c r="JM185">
        <v>32.046399999999998</v>
      </c>
      <c r="JN185">
        <v>24.253900000000002</v>
      </c>
      <c r="JO185">
        <v>2</v>
      </c>
      <c r="JP185">
        <v>360.21499999999997</v>
      </c>
      <c r="JQ185">
        <v>503.13299999999998</v>
      </c>
      <c r="JR185">
        <v>21.999500000000001</v>
      </c>
      <c r="JS185">
        <v>26.067799999999998</v>
      </c>
      <c r="JT185">
        <v>30.0001</v>
      </c>
      <c r="JU185">
        <v>26.3246</v>
      </c>
      <c r="JV185">
        <v>26.3553</v>
      </c>
      <c r="JW185">
        <v>-1</v>
      </c>
      <c r="JX185">
        <v>21.338899999999999</v>
      </c>
      <c r="JY185">
        <v>71.554900000000004</v>
      </c>
      <c r="JZ185">
        <v>22</v>
      </c>
      <c r="KA185">
        <v>400</v>
      </c>
      <c r="KB185">
        <v>16.345400000000001</v>
      </c>
      <c r="KC185">
        <v>101.02</v>
      </c>
      <c r="KD185">
        <v>100.663</v>
      </c>
    </row>
    <row r="186" spans="1:290" x14ac:dyDescent="0.35">
      <c r="A186">
        <v>168</v>
      </c>
      <c r="B186">
        <v>1717137430.5</v>
      </c>
      <c r="C186">
        <v>54600.5</v>
      </c>
      <c r="D186" t="s">
        <v>1103</v>
      </c>
      <c r="E186" t="s">
        <v>1104</v>
      </c>
      <c r="F186">
        <v>15</v>
      </c>
      <c r="G186">
        <v>1717137422.5</v>
      </c>
      <c r="H186">
        <f t="shared" si="100"/>
        <v>8.5400506728844285E-4</v>
      </c>
      <c r="I186">
        <f t="shared" si="101"/>
        <v>0.85400506728844283</v>
      </c>
      <c r="J186">
        <f t="shared" si="102"/>
        <v>6.6023207501264141</v>
      </c>
      <c r="K186">
        <f t="shared" si="103"/>
        <v>418.58661290322578</v>
      </c>
      <c r="L186">
        <f t="shared" si="104"/>
        <v>261.75988769327773</v>
      </c>
      <c r="M186">
        <f t="shared" si="105"/>
        <v>26.352448879668547</v>
      </c>
      <c r="N186">
        <f t="shared" si="106"/>
        <v>42.140842951351658</v>
      </c>
      <c r="O186">
        <f t="shared" si="107"/>
        <v>7.1131760945925049E-2</v>
      </c>
      <c r="P186">
        <f t="shared" si="108"/>
        <v>2.9395605316644859</v>
      </c>
      <c r="Q186">
        <f t="shared" si="109"/>
        <v>7.0189184684572858E-2</v>
      </c>
      <c r="R186">
        <f t="shared" si="110"/>
        <v>4.3951886519402156E-2</v>
      </c>
      <c r="S186">
        <f t="shared" si="111"/>
        <v>77.174466456306718</v>
      </c>
      <c r="T186">
        <f t="shared" si="112"/>
        <v>23.702959432369248</v>
      </c>
      <c r="U186">
        <f t="shared" si="113"/>
        <v>23.702959432369248</v>
      </c>
      <c r="V186">
        <f t="shared" si="114"/>
        <v>2.9419495513221996</v>
      </c>
      <c r="W186">
        <f t="shared" si="115"/>
        <v>60.171241746754866</v>
      </c>
      <c r="X186">
        <f t="shared" si="116"/>
        <v>1.7455452173841948</v>
      </c>
      <c r="Y186">
        <f t="shared" si="117"/>
        <v>2.9009625972665503</v>
      </c>
      <c r="Z186">
        <f t="shared" si="118"/>
        <v>1.1964043339380048</v>
      </c>
      <c r="AA186">
        <f t="shared" si="119"/>
        <v>-37.661623467420327</v>
      </c>
      <c r="AB186">
        <f t="shared" si="120"/>
        <v>-36.898400079060615</v>
      </c>
      <c r="AC186">
        <f t="shared" si="121"/>
        <v>-2.6175243697851549</v>
      </c>
      <c r="AD186">
        <f t="shared" si="122"/>
        <v>-3.081459959382471E-3</v>
      </c>
      <c r="AE186">
        <f t="shared" si="123"/>
        <v>6.5678877830290725</v>
      </c>
      <c r="AF186">
        <f t="shared" si="124"/>
        <v>0.8553769732758757</v>
      </c>
      <c r="AG186">
        <f t="shared" si="125"/>
        <v>6.6023207501264141</v>
      </c>
      <c r="AH186">
        <v>433.98758010992282</v>
      </c>
      <c r="AI186">
        <v>425.93756969696949</v>
      </c>
      <c r="AJ186">
        <v>-4.8667792763162511E-6</v>
      </c>
      <c r="AK186">
        <v>67.059041204390184</v>
      </c>
      <c r="AL186">
        <f t="shared" si="126"/>
        <v>0.85400506728844283</v>
      </c>
      <c r="AM186">
        <v>16.330449038123859</v>
      </c>
      <c r="AN186">
        <v>17.336964242424241</v>
      </c>
      <c r="AO186">
        <v>-1.7416550252328059E-6</v>
      </c>
      <c r="AP186">
        <v>78.112263264853723</v>
      </c>
      <c r="AQ186">
        <v>120</v>
      </c>
      <c r="AR186">
        <v>24</v>
      </c>
      <c r="AS186">
        <f t="shared" si="127"/>
        <v>1</v>
      </c>
      <c r="AT186">
        <f t="shared" si="128"/>
        <v>0</v>
      </c>
      <c r="AU186">
        <f t="shared" si="129"/>
        <v>53812.737332234734</v>
      </c>
      <c r="AV186" t="s">
        <v>476</v>
      </c>
      <c r="AW186">
        <v>10253.9</v>
      </c>
      <c r="AX186">
        <v>1242.208461538462</v>
      </c>
      <c r="AY186">
        <v>6166.32</v>
      </c>
      <c r="AZ186">
        <f t="shared" si="130"/>
        <v>0.79854946523397063</v>
      </c>
      <c r="BA186">
        <v>-1.9353733883053861</v>
      </c>
      <c r="BB186" t="s">
        <v>1105</v>
      </c>
      <c r="BC186">
        <v>10265.6</v>
      </c>
      <c r="BD186">
        <v>2219.5855999999999</v>
      </c>
      <c r="BE186">
        <v>3059.52</v>
      </c>
      <c r="BF186">
        <f t="shared" si="131"/>
        <v>0.27453142976676081</v>
      </c>
      <c r="BG186">
        <v>0.5</v>
      </c>
      <c r="BH186">
        <f t="shared" si="132"/>
        <v>336.5889154862179</v>
      </c>
      <c r="BI186">
        <f t="shared" si="133"/>
        <v>6.6023207501264141</v>
      </c>
      <c r="BJ186">
        <f t="shared" si="134"/>
        <v>46.20211810603741</v>
      </c>
      <c r="BK186">
        <f t="shared" si="135"/>
        <v>2.5365345516796697E-2</v>
      </c>
      <c r="BL186">
        <f t="shared" si="136"/>
        <v>1.0154534044556007</v>
      </c>
      <c r="BM186">
        <f t="shared" si="137"/>
        <v>1031.2518402522826</v>
      </c>
      <c r="BN186" t="s">
        <v>431</v>
      </c>
      <c r="BO186">
        <v>0</v>
      </c>
      <c r="BP186">
        <f t="shared" si="138"/>
        <v>1031.2518402522826</v>
      </c>
      <c r="BQ186">
        <f t="shared" si="139"/>
        <v>0.66293672201774045</v>
      </c>
      <c r="BR186">
        <f t="shared" si="140"/>
        <v>0.41411407853706772</v>
      </c>
      <c r="BS186">
        <f t="shared" si="141"/>
        <v>0.60501631202352635</v>
      </c>
      <c r="BT186">
        <f t="shared" si="142"/>
        <v>0.4621851466981024</v>
      </c>
      <c r="BU186">
        <f t="shared" si="143"/>
        <v>0.6309361548237129</v>
      </c>
      <c r="BV186">
        <f t="shared" si="144"/>
        <v>0.19240344033847101</v>
      </c>
      <c r="BW186">
        <f t="shared" si="145"/>
        <v>0.80759655966152899</v>
      </c>
      <c r="DF186">
        <f t="shared" si="146"/>
        <v>400.00225806451613</v>
      </c>
      <c r="DG186">
        <f t="shared" si="147"/>
        <v>336.5889154862179</v>
      </c>
      <c r="DH186">
        <f t="shared" si="148"/>
        <v>0.84146753849556932</v>
      </c>
      <c r="DI186">
        <f t="shared" si="149"/>
        <v>0.19293507699113863</v>
      </c>
      <c r="DJ186">
        <v>1717137422.5</v>
      </c>
      <c r="DK186">
        <v>418.58661290322578</v>
      </c>
      <c r="DL186">
        <v>426.89332258064508</v>
      </c>
      <c r="DM186">
        <v>17.338567741935481</v>
      </c>
      <c r="DN186">
        <v>16.33044838709678</v>
      </c>
      <c r="DO186">
        <v>418.07961290322578</v>
      </c>
      <c r="DP186">
        <v>17.318567741935489</v>
      </c>
      <c r="DQ186">
        <v>500.26574193548379</v>
      </c>
      <c r="DR186">
        <v>100.57416129032261</v>
      </c>
      <c r="DS186">
        <v>9.9968393548387102E-2</v>
      </c>
      <c r="DT186">
        <v>23.470129032258068</v>
      </c>
      <c r="DU186">
        <v>23.224058064516129</v>
      </c>
      <c r="DV186">
        <v>999.90000000000032</v>
      </c>
      <c r="DW186">
        <v>0</v>
      </c>
      <c r="DX186">
        <v>0</v>
      </c>
      <c r="DY186">
        <v>9999.7632258064514</v>
      </c>
      <c r="DZ186">
        <v>0</v>
      </c>
      <c r="EA186">
        <v>0.27698600000000012</v>
      </c>
      <c r="EB186">
        <v>-8.3330248387096777</v>
      </c>
      <c r="EC186">
        <v>425.94564516129032</v>
      </c>
      <c r="ED186">
        <v>433.98041935483872</v>
      </c>
      <c r="EE186">
        <v>1.008043225806452</v>
      </c>
      <c r="EF186">
        <v>426.89332258064508</v>
      </c>
      <c r="EG186">
        <v>16.33044838709678</v>
      </c>
      <c r="EH186">
        <v>1.743803225806452</v>
      </c>
      <c r="EI186">
        <v>1.64241935483871</v>
      </c>
      <c r="EJ186">
        <v>15.291941935483869</v>
      </c>
      <c r="EK186">
        <v>14.36265806451612</v>
      </c>
      <c r="EL186">
        <v>400.00225806451613</v>
      </c>
      <c r="EM186">
        <v>0.94997909677419345</v>
      </c>
      <c r="EN186">
        <v>5.0021022580645141E-2</v>
      </c>
      <c r="EO186">
        <v>0</v>
      </c>
      <c r="EP186">
        <v>2219.5241935483868</v>
      </c>
      <c r="EQ186">
        <v>8.8681199999999976</v>
      </c>
      <c r="ER186">
        <v>4839.0593548387096</v>
      </c>
      <c r="ES186">
        <v>3375.4009677419358</v>
      </c>
      <c r="ET186">
        <v>35.389000000000003</v>
      </c>
      <c r="EU186">
        <v>37.668999999999997</v>
      </c>
      <c r="EV186">
        <v>36.549999999999997</v>
      </c>
      <c r="EW186">
        <v>37.745935483870973</v>
      </c>
      <c r="EX186">
        <v>37.997967741935483</v>
      </c>
      <c r="EY186">
        <v>371.56935483870973</v>
      </c>
      <c r="EZ186">
        <v>19.567419354838719</v>
      </c>
      <c r="FA186">
        <v>0</v>
      </c>
      <c r="FB186">
        <v>299.20000004768372</v>
      </c>
      <c r="FC186">
        <v>0</v>
      </c>
      <c r="FD186">
        <v>2219.5855999999999</v>
      </c>
      <c r="FE186">
        <v>3.542307686732983</v>
      </c>
      <c r="FF186">
        <v>8.8315384403451898</v>
      </c>
      <c r="FG186">
        <v>4839.2231999999995</v>
      </c>
      <c r="FH186">
        <v>15</v>
      </c>
      <c r="FI186">
        <v>1717137448.5</v>
      </c>
      <c r="FJ186" t="s">
        <v>1106</v>
      </c>
      <c r="FK186">
        <v>1717137447.5</v>
      </c>
      <c r="FL186">
        <v>1717137448.5</v>
      </c>
      <c r="FM186">
        <v>171</v>
      </c>
      <c r="FN186">
        <v>2.5999999999999999E-2</v>
      </c>
      <c r="FO186">
        <v>0</v>
      </c>
      <c r="FP186">
        <v>0.50700000000000001</v>
      </c>
      <c r="FQ186">
        <v>0.02</v>
      </c>
      <c r="FR186">
        <v>427</v>
      </c>
      <c r="FS186">
        <v>16</v>
      </c>
      <c r="FT186">
        <v>0.21</v>
      </c>
      <c r="FU186">
        <v>0.06</v>
      </c>
      <c r="FV186">
        <v>-8.32612825</v>
      </c>
      <c r="FW186">
        <v>-0.20519583489679671</v>
      </c>
      <c r="FX186">
        <v>2.608238523290193E-2</v>
      </c>
      <c r="FY186">
        <v>1</v>
      </c>
      <c r="FZ186">
        <v>418.56025072493043</v>
      </c>
      <c r="GA186">
        <v>-3.4064611762231613E-2</v>
      </c>
      <c r="GB186">
        <v>9.741731474850801E-3</v>
      </c>
      <c r="GC186">
        <v>1</v>
      </c>
      <c r="GD186">
        <v>1.008589</v>
      </c>
      <c r="GE186">
        <v>-1.305748592870761E-2</v>
      </c>
      <c r="GF186">
        <v>1.761157006061647E-3</v>
      </c>
      <c r="GG186">
        <v>1</v>
      </c>
      <c r="GH186">
        <v>3</v>
      </c>
      <c r="GI186">
        <v>3</v>
      </c>
      <c r="GJ186" t="s">
        <v>433</v>
      </c>
      <c r="GK186">
        <v>2.9922800000000001</v>
      </c>
      <c r="GL186">
        <v>2.7465600000000001</v>
      </c>
      <c r="GM186">
        <v>9.3347899999999998E-2</v>
      </c>
      <c r="GN186">
        <v>9.4772099999999998E-2</v>
      </c>
      <c r="GO186">
        <v>9.3151899999999996E-2</v>
      </c>
      <c r="GP186">
        <v>8.9006799999999997E-2</v>
      </c>
      <c r="GQ186">
        <v>27099.200000000001</v>
      </c>
      <c r="GR186">
        <v>24328.1</v>
      </c>
      <c r="GS186">
        <v>30119.8</v>
      </c>
      <c r="GT186">
        <v>27637.599999999999</v>
      </c>
      <c r="GU186">
        <v>35966.1</v>
      </c>
      <c r="GV186">
        <v>35133.800000000003</v>
      </c>
      <c r="GW186">
        <v>42753.3</v>
      </c>
      <c r="GX186">
        <v>41431.800000000003</v>
      </c>
      <c r="GY186">
        <v>1.7763199999999999</v>
      </c>
      <c r="GZ186">
        <v>1.9350499999999999</v>
      </c>
      <c r="HA186">
        <v>6.1206499999999997E-2</v>
      </c>
      <c r="HB186">
        <v>0</v>
      </c>
      <c r="HC186">
        <v>22.218399999999999</v>
      </c>
      <c r="HD186">
        <v>999.9</v>
      </c>
      <c r="HE186">
        <v>55</v>
      </c>
      <c r="HF186">
        <v>26.9</v>
      </c>
      <c r="HG186">
        <v>19.459700000000002</v>
      </c>
      <c r="HH186">
        <v>60.9161</v>
      </c>
      <c r="HI186">
        <v>11.8269</v>
      </c>
      <c r="HJ186">
        <v>1</v>
      </c>
      <c r="HK186">
        <v>-7.4060000000000001E-2</v>
      </c>
      <c r="HL186">
        <v>0.40468700000000002</v>
      </c>
      <c r="HM186">
        <v>20.356999999999999</v>
      </c>
      <c r="HN186">
        <v>5.2216300000000002</v>
      </c>
      <c r="HO186">
        <v>12.0097</v>
      </c>
      <c r="HP186">
        <v>4.97445</v>
      </c>
      <c r="HQ186">
        <v>3.2919499999999999</v>
      </c>
      <c r="HR186">
        <v>9999</v>
      </c>
      <c r="HS186">
        <v>9999</v>
      </c>
      <c r="HT186">
        <v>9999</v>
      </c>
      <c r="HU186">
        <v>999.9</v>
      </c>
      <c r="HV186">
        <v>1.86792</v>
      </c>
      <c r="HW186">
        <v>1.85917</v>
      </c>
      <c r="HX186">
        <v>1.8584700000000001</v>
      </c>
      <c r="HY186">
        <v>1.8605100000000001</v>
      </c>
      <c r="HZ186">
        <v>1.8648400000000001</v>
      </c>
      <c r="IA186">
        <v>1.8644400000000001</v>
      </c>
      <c r="IB186">
        <v>1.8666100000000001</v>
      </c>
      <c r="IC186">
        <v>1.8635699999999999</v>
      </c>
      <c r="ID186">
        <v>5</v>
      </c>
      <c r="IE186">
        <v>0</v>
      </c>
      <c r="IF186">
        <v>0</v>
      </c>
      <c r="IG186">
        <v>0</v>
      </c>
      <c r="IH186" t="s">
        <v>434</v>
      </c>
      <c r="II186" t="s">
        <v>435</v>
      </c>
      <c r="IJ186" t="s">
        <v>436</v>
      </c>
      <c r="IK186" t="s">
        <v>436</v>
      </c>
      <c r="IL186" t="s">
        <v>436</v>
      </c>
      <c r="IM186" t="s">
        <v>436</v>
      </c>
      <c r="IN186">
        <v>0</v>
      </c>
      <c r="IO186">
        <v>100</v>
      </c>
      <c r="IP186">
        <v>100</v>
      </c>
      <c r="IQ186">
        <v>0.50700000000000001</v>
      </c>
      <c r="IR186">
        <v>0.02</v>
      </c>
      <c r="IS186">
        <v>0.48064999999996871</v>
      </c>
      <c r="IT186">
        <v>0</v>
      </c>
      <c r="IU186">
        <v>0</v>
      </c>
      <c r="IV186">
        <v>0</v>
      </c>
      <c r="IW186">
        <v>1.9915000000001019E-2</v>
      </c>
      <c r="IX186">
        <v>0</v>
      </c>
      <c r="IY186">
        <v>0</v>
      </c>
      <c r="IZ186">
        <v>0</v>
      </c>
      <c r="JA186">
        <v>-1</v>
      </c>
      <c r="JB186">
        <v>-1</v>
      </c>
      <c r="JC186">
        <v>-1</v>
      </c>
      <c r="JD186">
        <v>-1</v>
      </c>
      <c r="JE186">
        <v>4.5999999999999996</v>
      </c>
      <c r="JF186">
        <v>4.7</v>
      </c>
      <c r="JG186">
        <v>0.151367</v>
      </c>
      <c r="JH186">
        <v>4.99756</v>
      </c>
      <c r="JI186">
        <v>1.4477500000000001</v>
      </c>
      <c r="JJ186">
        <v>2.3144499999999999</v>
      </c>
      <c r="JK186">
        <v>1.3964799999999999</v>
      </c>
      <c r="JL186">
        <v>2.3327599999999999</v>
      </c>
      <c r="JM186">
        <v>32.0244</v>
      </c>
      <c r="JN186">
        <v>24.253900000000002</v>
      </c>
      <c r="JO186">
        <v>2</v>
      </c>
      <c r="JP186">
        <v>360.20800000000003</v>
      </c>
      <c r="JQ186">
        <v>503.34199999999998</v>
      </c>
      <c r="JR186">
        <v>21.9998</v>
      </c>
      <c r="JS186">
        <v>26.047999999999998</v>
      </c>
      <c r="JT186">
        <v>30</v>
      </c>
      <c r="JU186">
        <v>26.304600000000001</v>
      </c>
      <c r="JV186">
        <v>26.334800000000001</v>
      </c>
      <c r="JW186">
        <v>-1</v>
      </c>
      <c r="JX186">
        <v>21.500900000000001</v>
      </c>
      <c r="JY186">
        <v>71.637200000000007</v>
      </c>
      <c r="JZ186">
        <v>22</v>
      </c>
      <c r="KA186">
        <v>400</v>
      </c>
      <c r="KB186">
        <v>16.294799999999999</v>
      </c>
      <c r="KC186">
        <v>101.024</v>
      </c>
      <c r="KD186">
        <v>100.666</v>
      </c>
    </row>
    <row r="187" spans="1:290" x14ac:dyDescent="0.35">
      <c r="A187">
        <v>169</v>
      </c>
      <c r="B187">
        <v>1717137730.5</v>
      </c>
      <c r="C187">
        <v>54900.5</v>
      </c>
      <c r="D187" t="s">
        <v>1107</v>
      </c>
      <c r="E187" t="s">
        <v>1108</v>
      </c>
      <c r="F187">
        <v>15</v>
      </c>
      <c r="G187">
        <v>1717137722.5</v>
      </c>
      <c r="H187">
        <f t="shared" si="100"/>
        <v>8.5468561986497889E-4</v>
      </c>
      <c r="I187">
        <f t="shared" si="101"/>
        <v>0.85468561986497893</v>
      </c>
      <c r="J187">
        <f t="shared" si="102"/>
        <v>6.5564259842140338</v>
      </c>
      <c r="K187">
        <f t="shared" si="103"/>
        <v>418.43164516129042</v>
      </c>
      <c r="L187">
        <f t="shared" si="104"/>
        <v>261.32175095548894</v>
      </c>
      <c r="M187">
        <f t="shared" si="105"/>
        <v>26.307778366466103</v>
      </c>
      <c r="N187">
        <f t="shared" si="106"/>
        <v>42.124342662521101</v>
      </c>
      <c r="O187">
        <f t="shared" si="107"/>
        <v>7.0523745620622719E-2</v>
      </c>
      <c r="P187">
        <f t="shared" si="108"/>
        <v>2.9394504271042701</v>
      </c>
      <c r="Q187">
        <f t="shared" si="109"/>
        <v>6.9597066858773454E-2</v>
      </c>
      <c r="R187">
        <f t="shared" si="110"/>
        <v>4.3580410674854235E-2</v>
      </c>
      <c r="S187">
        <f t="shared" si="111"/>
        <v>77.166687672050756</v>
      </c>
      <c r="T187">
        <f t="shared" si="112"/>
        <v>23.774398235476774</v>
      </c>
      <c r="U187">
        <f t="shared" si="113"/>
        <v>23.774398235476774</v>
      </c>
      <c r="V187">
        <f t="shared" si="114"/>
        <v>2.9546265872088591</v>
      </c>
      <c r="W187">
        <f t="shared" si="115"/>
        <v>59.968474454925357</v>
      </c>
      <c r="X187">
        <f t="shared" si="116"/>
        <v>1.7471963301168638</v>
      </c>
      <c r="Y187">
        <f t="shared" si="117"/>
        <v>2.913524724445216</v>
      </c>
      <c r="Z187">
        <f t="shared" si="118"/>
        <v>1.2074302570919953</v>
      </c>
      <c r="AA187">
        <f t="shared" si="119"/>
        <v>-37.69163583604557</v>
      </c>
      <c r="AB187">
        <f t="shared" si="120"/>
        <v>-36.861248892538953</v>
      </c>
      <c r="AC187">
        <f t="shared" si="121"/>
        <v>-2.6168799168757828</v>
      </c>
      <c r="AD187">
        <f t="shared" si="122"/>
        <v>-3.0769734095557055E-3</v>
      </c>
      <c r="AE187">
        <f t="shared" si="123"/>
        <v>6.5156035657069502</v>
      </c>
      <c r="AF187">
        <f t="shared" si="124"/>
        <v>0.85486380715482546</v>
      </c>
      <c r="AG187">
        <f t="shared" si="125"/>
        <v>6.5564259842140338</v>
      </c>
      <c r="AH187">
        <v>433.76870661364649</v>
      </c>
      <c r="AI187">
        <v>425.77978181818168</v>
      </c>
      <c r="AJ187">
        <v>-9.680407606990145E-4</v>
      </c>
      <c r="AK187">
        <v>67.058689052814771</v>
      </c>
      <c r="AL187">
        <f t="shared" si="126"/>
        <v>0.85468561986497893</v>
      </c>
      <c r="AM187">
        <v>16.34761958707557</v>
      </c>
      <c r="AN187">
        <v>17.354910909090901</v>
      </c>
      <c r="AO187">
        <v>-6.4581695290700458E-7</v>
      </c>
      <c r="AP187">
        <v>78.110564660762265</v>
      </c>
      <c r="AQ187">
        <v>120</v>
      </c>
      <c r="AR187">
        <v>24</v>
      </c>
      <c r="AS187">
        <f t="shared" si="127"/>
        <v>1</v>
      </c>
      <c r="AT187">
        <f t="shared" si="128"/>
        <v>0</v>
      </c>
      <c r="AU187">
        <f t="shared" si="129"/>
        <v>53796.452426589094</v>
      </c>
      <c r="AV187" t="s">
        <v>476</v>
      </c>
      <c r="AW187">
        <v>10253.9</v>
      </c>
      <c r="AX187">
        <v>1242.208461538462</v>
      </c>
      <c r="AY187">
        <v>6166.32</v>
      </c>
      <c r="AZ187">
        <f t="shared" si="130"/>
        <v>0.79854946523397063</v>
      </c>
      <c r="BA187">
        <v>-1.9353733883053861</v>
      </c>
      <c r="BB187" t="s">
        <v>1109</v>
      </c>
      <c r="BC187">
        <v>10262.5</v>
      </c>
      <c r="BD187">
        <v>2212.4442307692311</v>
      </c>
      <c r="BE187">
        <v>3044.49</v>
      </c>
      <c r="BF187">
        <f t="shared" si="131"/>
        <v>0.27329561576184147</v>
      </c>
      <c r="BG187">
        <v>0.5</v>
      </c>
      <c r="BH187">
        <f t="shared" si="132"/>
        <v>336.55657190054154</v>
      </c>
      <c r="BI187">
        <f t="shared" si="133"/>
        <v>6.5564259842140338</v>
      </c>
      <c r="BJ187">
        <f t="shared" si="134"/>
        <v>45.98971777812649</v>
      </c>
      <c r="BK187">
        <f t="shared" si="135"/>
        <v>2.523141748374148E-2</v>
      </c>
      <c r="BL187">
        <f t="shared" si="136"/>
        <v>1.0254032695131206</v>
      </c>
      <c r="BM187">
        <f t="shared" si="137"/>
        <v>1029.5386778461284</v>
      </c>
      <c r="BN187" t="s">
        <v>431</v>
      </c>
      <c r="BO187">
        <v>0</v>
      </c>
      <c r="BP187">
        <f t="shared" si="138"/>
        <v>1029.5386778461284</v>
      </c>
      <c r="BQ187">
        <f t="shared" si="139"/>
        <v>0.66183542141832352</v>
      </c>
      <c r="BR187">
        <f t="shared" si="140"/>
        <v>0.41293591566339072</v>
      </c>
      <c r="BS187">
        <f t="shared" si="141"/>
        <v>0.60774049043828193</v>
      </c>
      <c r="BT187">
        <f t="shared" si="142"/>
        <v>0.46166248251148317</v>
      </c>
      <c r="BU187">
        <f t="shared" si="143"/>
        <v>0.63398848210805703</v>
      </c>
      <c r="BV187">
        <f t="shared" si="144"/>
        <v>0.19215557650438744</v>
      </c>
      <c r="BW187">
        <f t="shared" si="145"/>
        <v>0.80784442349561258</v>
      </c>
      <c r="DF187">
        <f t="shared" si="146"/>
        <v>399.9640645161291</v>
      </c>
      <c r="DG187">
        <f t="shared" si="147"/>
        <v>336.55657190054154</v>
      </c>
      <c r="DH187">
        <f t="shared" si="148"/>
        <v>0.84146702606321133</v>
      </c>
      <c r="DI187">
        <f t="shared" si="149"/>
        <v>0.19293405212642273</v>
      </c>
      <c r="DJ187">
        <v>1717137722.5</v>
      </c>
      <c r="DK187">
        <v>418.43164516129042</v>
      </c>
      <c r="DL187">
        <v>426.67522580645158</v>
      </c>
      <c r="DM187">
        <v>17.355338709677419</v>
      </c>
      <c r="DN187">
        <v>16.347841935483871</v>
      </c>
      <c r="DO187">
        <v>417.92564516129039</v>
      </c>
      <c r="DP187">
        <v>17.335338709677419</v>
      </c>
      <c r="DQ187">
        <v>500.26603225806451</v>
      </c>
      <c r="DR187">
        <v>100.572</v>
      </c>
      <c r="DS187">
        <v>9.9981074193548375E-2</v>
      </c>
      <c r="DT187">
        <v>23.541793548387101</v>
      </c>
      <c r="DU187">
        <v>23.260190322580641</v>
      </c>
      <c r="DV187">
        <v>999.90000000000032</v>
      </c>
      <c r="DW187">
        <v>0</v>
      </c>
      <c r="DX187">
        <v>0</v>
      </c>
      <c r="DY187">
        <v>9999.3516129032269</v>
      </c>
      <c r="DZ187">
        <v>0</v>
      </c>
      <c r="EA187">
        <v>0.27698600000000012</v>
      </c>
      <c r="EB187">
        <v>-8.2431167741935489</v>
      </c>
      <c r="EC187">
        <v>425.82225806451612</v>
      </c>
      <c r="ED187">
        <v>433.76632258064512</v>
      </c>
      <c r="EE187">
        <v>1.0072516129032261</v>
      </c>
      <c r="EF187">
        <v>426.67522580645158</v>
      </c>
      <c r="EG187">
        <v>16.347841935483871</v>
      </c>
      <c r="EH187">
        <v>1.7454338709677419</v>
      </c>
      <c r="EI187">
        <v>1.6441332258064509</v>
      </c>
      <c r="EJ187">
        <v>15.306506451612901</v>
      </c>
      <c r="EK187">
        <v>14.37876774193548</v>
      </c>
      <c r="EL187">
        <v>399.9640645161291</v>
      </c>
      <c r="EM187">
        <v>0.9499987096774194</v>
      </c>
      <c r="EN187">
        <v>5.0001464516129031E-2</v>
      </c>
      <c r="EO187">
        <v>0</v>
      </c>
      <c r="EP187">
        <v>2212.3990322580639</v>
      </c>
      <c r="EQ187">
        <v>8.8681199999999976</v>
      </c>
      <c r="ER187">
        <v>4837.2725806451617</v>
      </c>
      <c r="ES187">
        <v>3375.092580645161</v>
      </c>
      <c r="ET187">
        <v>36.338419354838699</v>
      </c>
      <c r="EU187">
        <v>38.45529032258063</v>
      </c>
      <c r="EV187">
        <v>37.479677419354829</v>
      </c>
      <c r="EW187">
        <v>38.739677419354827</v>
      </c>
      <c r="EX187">
        <v>38.909000000000013</v>
      </c>
      <c r="EY187">
        <v>371.5396774193548</v>
      </c>
      <c r="EZ187">
        <v>19.558709677419341</v>
      </c>
      <c r="FA187">
        <v>0</v>
      </c>
      <c r="FB187">
        <v>299.60000014305109</v>
      </c>
      <c r="FC187">
        <v>0</v>
      </c>
      <c r="FD187">
        <v>2212.4442307692311</v>
      </c>
      <c r="FE187">
        <v>2.9610256402137658</v>
      </c>
      <c r="FF187">
        <v>1.1452989958858231</v>
      </c>
      <c r="FG187">
        <v>4837.6530769230758</v>
      </c>
      <c r="FH187">
        <v>15</v>
      </c>
      <c r="FI187">
        <v>1717137752.5</v>
      </c>
      <c r="FJ187" t="s">
        <v>1110</v>
      </c>
      <c r="FK187">
        <v>1717137752.5</v>
      </c>
      <c r="FL187">
        <v>1717137750</v>
      </c>
      <c r="FM187">
        <v>172</v>
      </c>
      <c r="FN187">
        <v>0</v>
      </c>
      <c r="FO187">
        <v>0</v>
      </c>
      <c r="FP187">
        <v>0.50600000000000001</v>
      </c>
      <c r="FQ187">
        <v>0.02</v>
      </c>
      <c r="FR187">
        <v>427</v>
      </c>
      <c r="FS187">
        <v>16</v>
      </c>
      <c r="FT187">
        <v>0.25</v>
      </c>
      <c r="FU187">
        <v>0.09</v>
      </c>
      <c r="FV187">
        <v>-8.2430952499999997</v>
      </c>
      <c r="FW187">
        <v>-1.227703564727961E-2</v>
      </c>
      <c r="FX187">
        <v>1.852949972172761E-2</v>
      </c>
      <c r="FY187">
        <v>1</v>
      </c>
      <c r="FZ187">
        <v>418.43373466951073</v>
      </c>
      <c r="GA187">
        <v>-9.5661288335222749E-2</v>
      </c>
      <c r="GB187">
        <v>1.032056855468606E-2</v>
      </c>
      <c r="GC187">
        <v>1</v>
      </c>
      <c r="GD187">
        <v>1.0071300000000001</v>
      </c>
      <c r="GE187">
        <v>6.0542589118163714E-3</v>
      </c>
      <c r="GF187">
        <v>9.7864957977816867E-4</v>
      </c>
      <c r="GG187">
        <v>1</v>
      </c>
      <c r="GH187">
        <v>3</v>
      </c>
      <c r="GI187">
        <v>3</v>
      </c>
      <c r="GJ187" t="s">
        <v>433</v>
      </c>
      <c r="GK187">
        <v>2.9921700000000002</v>
      </c>
      <c r="GL187">
        <v>2.7465000000000002</v>
      </c>
      <c r="GM187">
        <v>9.3320399999999998E-2</v>
      </c>
      <c r="GN187">
        <v>9.4734299999999994E-2</v>
      </c>
      <c r="GO187">
        <v>9.3224600000000005E-2</v>
      </c>
      <c r="GP187">
        <v>8.9067800000000003E-2</v>
      </c>
      <c r="GQ187">
        <v>27100.7</v>
      </c>
      <c r="GR187">
        <v>24330.5</v>
      </c>
      <c r="GS187">
        <v>30120.5</v>
      </c>
      <c r="GT187">
        <v>27639.1</v>
      </c>
      <c r="GU187">
        <v>35964.300000000003</v>
      </c>
      <c r="GV187">
        <v>35133.300000000003</v>
      </c>
      <c r="GW187">
        <v>42754.6</v>
      </c>
      <c r="GX187">
        <v>41434.1</v>
      </c>
      <c r="GY187">
        <v>1.7766299999999999</v>
      </c>
      <c r="GZ187">
        <v>1.9355</v>
      </c>
      <c r="HA187">
        <v>6.3031900000000002E-2</v>
      </c>
      <c r="HB187">
        <v>0</v>
      </c>
      <c r="HC187">
        <v>22.205300000000001</v>
      </c>
      <c r="HD187">
        <v>999.9</v>
      </c>
      <c r="HE187">
        <v>55</v>
      </c>
      <c r="HF187">
        <v>26.9</v>
      </c>
      <c r="HG187">
        <v>19.458200000000001</v>
      </c>
      <c r="HH187">
        <v>60.466000000000001</v>
      </c>
      <c r="HI187">
        <v>11.25</v>
      </c>
      <c r="HJ187">
        <v>1</v>
      </c>
      <c r="HK187">
        <v>-7.5807899999999998E-2</v>
      </c>
      <c r="HL187">
        <v>0.403976</v>
      </c>
      <c r="HM187">
        <v>20.3569</v>
      </c>
      <c r="HN187">
        <v>5.2199900000000001</v>
      </c>
      <c r="HO187">
        <v>12.009399999999999</v>
      </c>
      <c r="HP187">
        <v>4.9736500000000001</v>
      </c>
      <c r="HQ187">
        <v>3.2919999999999998</v>
      </c>
      <c r="HR187">
        <v>9999</v>
      </c>
      <c r="HS187">
        <v>9999</v>
      </c>
      <c r="HT187">
        <v>9999</v>
      </c>
      <c r="HU187">
        <v>999.9</v>
      </c>
      <c r="HV187">
        <v>1.8678600000000001</v>
      </c>
      <c r="HW187">
        <v>1.85914</v>
      </c>
      <c r="HX187">
        <v>1.8584000000000001</v>
      </c>
      <c r="HY187">
        <v>1.8605100000000001</v>
      </c>
      <c r="HZ187">
        <v>1.8648199999999999</v>
      </c>
      <c r="IA187">
        <v>1.8644099999999999</v>
      </c>
      <c r="IB187">
        <v>1.8666100000000001</v>
      </c>
      <c r="IC187">
        <v>1.8635600000000001</v>
      </c>
      <c r="ID187">
        <v>5</v>
      </c>
      <c r="IE187">
        <v>0</v>
      </c>
      <c r="IF187">
        <v>0</v>
      </c>
      <c r="IG187">
        <v>0</v>
      </c>
      <c r="IH187" t="s">
        <v>434</v>
      </c>
      <c r="II187" t="s">
        <v>435</v>
      </c>
      <c r="IJ187" t="s">
        <v>436</v>
      </c>
      <c r="IK187" t="s">
        <v>436</v>
      </c>
      <c r="IL187" t="s">
        <v>436</v>
      </c>
      <c r="IM187" t="s">
        <v>436</v>
      </c>
      <c r="IN187">
        <v>0</v>
      </c>
      <c r="IO187">
        <v>100</v>
      </c>
      <c r="IP187">
        <v>100</v>
      </c>
      <c r="IQ187">
        <v>0.50600000000000001</v>
      </c>
      <c r="IR187">
        <v>0.02</v>
      </c>
      <c r="IS187">
        <v>0.50654999999994743</v>
      </c>
      <c r="IT187">
        <v>0</v>
      </c>
      <c r="IU187">
        <v>0</v>
      </c>
      <c r="IV187">
        <v>0</v>
      </c>
      <c r="IW187">
        <v>1.9735000000000721E-2</v>
      </c>
      <c r="IX187">
        <v>0</v>
      </c>
      <c r="IY187">
        <v>0</v>
      </c>
      <c r="IZ187">
        <v>0</v>
      </c>
      <c r="JA187">
        <v>-1</v>
      </c>
      <c r="JB187">
        <v>-1</v>
      </c>
      <c r="JC187">
        <v>-1</v>
      </c>
      <c r="JD187">
        <v>-1</v>
      </c>
      <c r="JE187">
        <v>4.7</v>
      </c>
      <c r="JF187">
        <v>4.7</v>
      </c>
      <c r="JG187">
        <v>0.151367</v>
      </c>
      <c r="JH187">
        <v>4.99756</v>
      </c>
      <c r="JI187">
        <v>1.4477500000000001</v>
      </c>
      <c r="JJ187">
        <v>2.3144499999999999</v>
      </c>
      <c r="JK187">
        <v>1.3964799999999999</v>
      </c>
      <c r="JL187">
        <v>2.5378400000000001</v>
      </c>
      <c r="JM187">
        <v>32.002400000000002</v>
      </c>
      <c r="JN187">
        <v>24.262599999999999</v>
      </c>
      <c r="JO187">
        <v>2</v>
      </c>
      <c r="JP187">
        <v>360.22300000000001</v>
      </c>
      <c r="JQ187">
        <v>503.43900000000002</v>
      </c>
      <c r="JR187">
        <v>22.0001</v>
      </c>
      <c r="JS187">
        <v>26.023900000000001</v>
      </c>
      <c r="JT187">
        <v>30</v>
      </c>
      <c r="JU187">
        <v>26.282399999999999</v>
      </c>
      <c r="JV187">
        <v>26.311199999999999</v>
      </c>
      <c r="JW187">
        <v>-1</v>
      </c>
      <c r="JX187">
        <v>21.169</v>
      </c>
      <c r="JY187">
        <v>71.819400000000002</v>
      </c>
      <c r="JZ187">
        <v>22</v>
      </c>
      <c r="KA187">
        <v>400</v>
      </c>
      <c r="KB187">
        <v>16.347200000000001</v>
      </c>
      <c r="KC187">
        <v>101.027</v>
      </c>
      <c r="KD187">
        <v>100.67100000000001</v>
      </c>
    </row>
    <row r="188" spans="1:290" x14ac:dyDescent="0.35">
      <c r="A188">
        <v>170</v>
      </c>
      <c r="B188">
        <v>1717138030.5999999</v>
      </c>
      <c r="C188">
        <v>55200.599999904633</v>
      </c>
      <c r="D188" t="s">
        <v>1111</v>
      </c>
      <c r="E188" t="s">
        <v>1112</v>
      </c>
      <c r="F188">
        <v>15</v>
      </c>
      <c r="G188">
        <v>1717138022.849999</v>
      </c>
      <c r="H188">
        <f t="shared" si="100"/>
        <v>8.5417423316700867E-4</v>
      </c>
      <c r="I188">
        <f t="shared" si="101"/>
        <v>0.85417423316700869</v>
      </c>
      <c r="J188">
        <f t="shared" si="102"/>
        <v>6.5546107868896222</v>
      </c>
      <c r="K188">
        <f t="shared" si="103"/>
        <v>418.31166666666672</v>
      </c>
      <c r="L188">
        <f t="shared" si="104"/>
        <v>262.38689153172891</v>
      </c>
      <c r="M188">
        <f t="shared" si="105"/>
        <v>26.414335181160265</v>
      </c>
      <c r="N188">
        <f t="shared" si="106"/>
        <v>42.111191260432989</v>
      </c>
      <c r="O188">
        <f t="shared" si="107"/>
        <v>7.1049484005842697E-2</v>
      </c>
      <c r="P188">
        <f t="shared" si="108"/>
        <v>2.9387045620302339</v>
      </c>
      <c r="Q188">
        <f t="shared" si="109"/>
        <v>7.0108801456251466E-2</v>
      </c>
      <c r="R188">
        <f t="shared" si="110"/>
        <v>4.3901479835062492E-2</v>
      </c>
      <c r="S188">
        <f t="shared" si="111"/>
        <v>77.177478722306375</v>
      </c>
      <c r="T188">
        <f t="shared" si="112"/>
        <v>23.703744062452778</v>
      </c>
      <c r="U188">
        <f t="shared" si="113"/>
        <v>23.703744062452778</v>
      </c>
      <c r="V188">
        <f t="shared" si="114"/>
        <v>2.9420885275940085</v>
      </c>
      <c r="W188">
        <f t="shared" si="115"/>
        <v>60.119567761274098</v>
      </c>
      <c r="X188">
        <f t="shared" si="116"/>
        <v>1.7441248158876159</v>
      </c>
      <c r="Y188">
        <f t="shared" si="117"/>
        <v>2.9010934057498172</v>
      </c>
      <c r="Z188">
        <f t="shared" si="118"/>
        <v>1.1979637117063926</v>
      </c>
      <c r="AA188">
        <f t="shared" si="119"/>
        <v>-37.669083682665082</v>
      </c>
      <c r="AB188">
        <f t="shared" si="120"/>
        <v>-36.893516924521464</v>
      </c>
      <c r="AC188">
        <f t="shared" si="121"/>
        <v>-2.6179605702154225</v>
      </c>
      <c r="AD188">
        <f t="shared" si="122"/>
        <v>-3.0824550955870222E-3</v>
      </c>
      <c r="AE188">
        <f t="shared" si="123"/>
        <v>6.5184446457281942</v>
      </c>
      <c r="AF188">
        <f t="shared" si="124"/>
        <v>0.85759168099785898</v>
      </c>
      <c r="AG188">
        <f t="shared" si="125"/>
        <v>6.5546107868896222</v>
      </c>
      <c r="AH188">
        <v>433.69398274887192</v>
      </c>
      <c r="AI188">
        <v>425.70233333333329</v>
      </c>
      <c r="AJ188">
        <v>-2.0855866626756979E-5</v>
      </c>
      <c r="AK188">
        <v>67.057054647632057</v>
      </c>
      <c r="AL188">
        <f t="shared" si="126"/>
        <v>0.85417423316700869</v>
      </c>
      <c r="AM188">
        <v>16.313899079669721</v>
      </c>
      <c r="AN188">
        <v>17.320676363636348</v>
      </c>
      <c r="AO188">
        <v>-8.4300558084228827E-6</v>
      </c>
      <c r="AP188">
        <v>78.101898155044651</v>
      </c>
      <c r="AQ188">
        <v>119</v>
      </c>
      <c r="AR188">
        <v>24</v>
      </c>
      <c r="AS188">
        <f t="shared" si="127"/>
        <v>1</v>
      </c>
      <c r="AT188">
        <f t="shared" si="128"/>
        <v>0</v>
      </c>
      <c r="AU188">
        <f t="shared" si="129"/>
        <v>53787.36100731435</v>
      </c>
      <c r="AV188" t="s">
        <v>476</v>
      </c>
      <c r="AW188">
        <v>10253.9</v>
      </c>
      <c r="AX188">
        <v>1242.208461538462</v>
      </c>
      <c r="AY188">
        <v>6166.32</v>
      </c>
      <c r="AZ188">
        <f t="shared" si="130"/>
        <v>0.79854946523397063</v>
      </c>
      <c r="BA188">
        <v>-1.9353733883053861</v>
      </c>
      <c r="BB188" t="s">
        <v>1113</v>
      </c>
      <c r="BC188">
        <v>10263.6</v>
      </c>
      <c r="BD188">
        <v>2215.2846153846149</v>
      </c>
      <c r="BE188">
        <v>3044.87</v>
      </c>
      <c r="BF188">
        <f t="shared" si="131"/>
        <v>0.27245346586730634</v>
      </c>
      <c r="BG188">
        <v>0.5</v>
      </c>
      <c r="BH188">
        <f t="shared" si="132"/>
        <v>336.60162786115325</v>
      </c>
      <c r="BI188">
        <f t="shared" si="133"/>
        <v>6.5546107868896222</v>
      </c>
      <c r="BJ188">
        <f t="shared" si="134"/>
        <v>45.854140063674237</v>
      </c>
      <c r="BK188">
        <f t="shared" si="135"/>
        <v>2.5222647404120967E-2</v>
      </c>
      <c r="BL188">
        <f t="shared" si="136"/>
        <v>1.0251504990360836</v>
      </c>
      <c r="BM188">
        <f t="shared" si="137"/>
        <v>1029.582129263958</v>
      </c>
      <c r="BN188" t="s">
        <v>431</v>
      </c>
      <c r="BO188">
        <v>0</v>
      </c>
      <c r="BP188">
        <f t="shared" si="138"/>
        <v>1029.582129263958</v>
      </c>
      <c r="BQ188">
        <f t="shared" si="139"/>
        <v>0.66186335401381402</v>
      </c>
      <c r="BR188">
        <f t="shared" si="140"/>
        <v>0.41164609615419173</v>
      </c>
      <c r="BS188">
        <f t="shared" si="141"/>
        <v>0.60767165437482751</v>
      </c>
      <c r="BT188">
        <f t="shared" si="142"/>
        <v>0.46020030211738233</v>
      </c>
      <c r="BU188">
        <f t="shared" si="143"/>
        <v>0.63391131082608421</v>
      </c>
      <c r="BV188">
        <f t="shared" si="144"/>
        <v>0.19131783845663777</v>
      </c>
      <c r="BW188">
        <f t="shared" si="145"/>
        <v>0.80868216154336225</v>
      </c>
      <c r="DF188">
        <f t="shared" si="146"/>
        <v>400.01730000000009</v>
      </c>
      <c r="DG188">
        <f t="shared" si="147"/>
        <v>336.60162786115325</v>
      </c>
      <c r="DH188">
        <f t="shared" si="148"/>
        <v>0.84146767617588836</v>
      </c>
      <c r="DI188">
        <f t="shared" si="149"/>
        <v>0.1929353523517767</v>
      </c>
      <c r="DJ188">
        <v>1717138022.849999</v>
      </c>
      <c r="DK188">
        <v>418.31166666666672</v>
      </c>
      <c r="DL188">
        <v>426.55993333333339</v>
      </c>
      <c r="DM188">
        <v>17.32527</v>
      </c>
      <c r="DN188">
        <v>16.31452333333333</v>
      </c>
      <c r="DO188">
        <v>417.8176666666667</v>
      </c>
      <c r="DP188">
        <v>17.304269999999999</v>
      </c>
      <c r="DQ188">
        <v>500.26403333333332</v>
      </c>
      <c r="DR188">
        <v>100.5694</v>
      </c>
      <c r="DS188">
        <v>0.10001617</v>
      </c>
      <c r="DT188">
        <v>23.470876666666669</v>
      </c>
      <c r="DU188">
        <v>23.218693333333331</v>
      </c>
      <c r="DV188">
        <v>999.9000000000002</v>
      </c>
      <c r="DW188">
        <v>0</v>
      </c>
      <c r="DX188">
        <v>0</v>
      </c>
      <c r="DY188">
        <v>9995.3666666666668</v>
      </c>
      <c r="DZ188">
        <v>0</v>
      </c>
      <c r="EA188">
        <v>0.27698600000000012</v>
      </c>
      <c r="EB188">
        <v>-8.2359303333333322</v>
      </c>
      <c r="EC188">
        <v>425.6991666666666</v>
      </c>
      <c r="ED188">
        <v>433.63456666666661</v>
      </c>
      <c r="EE188">
        <v>1.0099880000000001</v>
      </c>
      <c r="EF188">
        <v>426.55993333333339</v>
      </c>
      <c r="EG188">
        <v>16.31452333333333</v>
      </c>
      <c r="EH188">
        <v>1.7423139999999999</v>
      </c>
      <c r="EI188">
        <v>1.6407406666666671</v>
      </c>
      <c r="EJ188">
        <v>15.278650000000001</v>
      </c>
      <c r="EK188">
        <v>14.346853333333341</v>
      </c>
      <c r="EL188">
        <v>400.01730000000009</v>
      </c>
      <c r="EM188">
        <v>0.94997599999999993</v>
      </c>
      <c r="EN188">
        <v>5.0024099999999981E-2</v>
      </c>
      <c r="EO188">
        <v>0</v>
      </c>
      <c r="EP188">
        <v>2215.2643333333331</v>
      </c>
      <c r="EQ188">
        <v>8.8681199999999993</v>
      </c>
      <c r="ER188">
        <v>4830.5206666666663</v>
      </c>
      <c r="ES188">
        <v>3375.527333333333</v>
      </c>
      <c r="ET188">
        <v>35.441199999999988</v>
      </c>
      <c r="EU188">
        <v>37.741599999999991</v>
      </c>
      <c r="EV188">
        <v>36.603999999999999</v>
      </c>
      <c r="EW188">
        <v>37.79546666666667</v>
      </c>
      <c r="EX188">
        <v>38.061999999999991</v>
      </c>
      <c r="EY188">
        <v>371.58200000000011</v>
      </c>
      <c r="EZ188">
        <v>19.57</v>
      </c>
      <c r="FA188">
        <v>0</v>
      </c>
      <c r="FB188">
        <v>299.40000009536737</v>
      </c>
      <c r="FC188">
        <v>0</v>
      </c>
      <c r="FD188">
        <v>2215.2846153846149</v>
      </c>
      <c r="FE188">
        <v>3.317606844151515</v>
      </c>
      <c r="FF188">
        <v>8.3740171013330382</v>
      </c>
      <c r="FG188">
        <v>4830.5476923076922</v>
      </c>
      <c r="FH188">
        <v>15</v>
      </c>
      <c r="FI188">
        <v>1717138052.5999999</v>
      </c>
      <c r="FJ188" t="s">
        <v>1114</v>
      </c>
      <c r="FK188">
        <v>1717138048.5999999</v>
      </c>
      <c r="FL188">
        <v>1717138052.5999999</v>
      </c>
      <c r="FM188">
        <v>173</v>
      </c>
      <c r="FN188">
        <v>-1.2E-2</v>
      </c>
      <c r="FO188">
        <v>1E-3</v>
      </c>
      <c r="FP188">
        <v>0.49399999999999999</v>
      </c>
      <c r="FQ188">
        <v>2.1000000000000001E-2</v>
      </c>
      <c r="FR188">
        <v>427</v>
      </c>
      <c r="FS188">
        <v>16</v>
      </c>
      <c r="FT188">
        <v>0.13</v>
      </c>
      <c r="FU188">
        <v>0.09</v>
      </c>
      <c r="FV188">
        <v>-8.2402299999999986</v>
      </c>
      <c r="FW188">
        <v>-1.361247386760695E-2</v>
      </c>
      <c r="FX188">
        <v>2.9166622085912669E-2</v>
      </c>
      <c r="FY188">
        <v>1</v>
      </c>
      <c r="FZ188">
        <v>418.32345941789089</v>
      </c>
      <c r="GA188">
        <v>3.2783240920846578E-2</v>
      </c>
      <c r="GB188">
        <v>1.28003613486151E-2</v>
      </c>
      <c r="GC188">
        <v>1</v>
      </c>
      <c r="GD188">
        <v>1.011263902439024</v>
      </c>
      <c r="GE188">
        <v>-2.3517491289196901E-2</v>
      </c>
      <c r="GF188">
        <v>2.423758297183283E-3</v>
      </c>
      <c r="GG188">
        <v>1</v>
      </c>
      <c r="GH188">
        <v>3</v>
      </c>
      <c r="GI188">
        <v>3</v>
      </c>
      <c r="GJ188" t="s">
        <v>433</v>
      </c>
      <c r="GK188">
        <v>2.9923099999999998</v>
      </c>
      <c r="GL188">
        <v>2.7467000000000001</v>
      </c>
      <c r="GM188">
        <v>9.33055E-2</v>
      </c>
      <c r="GN188">
        <v>9.4723699999999994E-2</v>
      </c>
      <c r="GO188">
        <v>9.3091900000000005E-2</v>
      </c>
      <c r="GP188">
        <v>8.8942599999999997E-2</v>
      </c>
      <c r="GQ188">
        <v>27101.200000000001</v>
      </c>
      <c r="GR188">
        <v>24331.200000000001</v>
      </c>
      <c r="GS188">
        <v>30120.5</v>
      </c>
      <c r="GT188">
        <v>27639.599999999999</v>
      </c>
      <c r="GU188">
        <v>35969.699999999997</v>
      </c>
      <c r="GV188">
        <v>35138.6</v>
      </c>
      <c r="GW188">
        <v>42754.7</v>
      </c>
      <c r="GX188">
        <v>41434.5</v>
      </c>
      <c r="GY188">
        <v>1.7773300000000001</v>
      </c>
      <c r="GZ188">
        <v>1.9356500000000001</v>
      </c>
      <c r="HA188">
        <v>6.0983000000000002E-2</v>
      </c>
      <c r="HB188">
        <v>0</v>
      </c>
      <c r="HC188">
        <v>22.2072</v>
      </c>
      <c r="HD188">
        <v>999.9</v>
      </c>
      <c r="HE188">
        <v>55.1</v>
      </c>
      <c r="HF188">
        <v>26.8</v>
      </c>
      <c r="HG188">
        <v>19.380099999999999</v>
      </c>
      <c r="HH188">
        <v>60.738799999999998</v>
      </c>
      <c r="HI188">
        <v>11.927099999999999</v>
      </c>
      <c r="HJ188">
        <v>1</v>
      </c>
      <c r="HK188">
        <v>-7.5762200000000002E-2</v>
      </c>
      <c r="HL188">
        <v>0.39855699999999999</v>
      </c>
      <c r="HM188">
        <v>20.357199999999999</v>
      </c>
      <c r="HN188">
        <v>5.2223800000000002</v>
      </c>
      <c r="HO188">
        <v>12.0098</v>
      </c>
      <c r="HP188">
        <v>4.9744000000000002</v>
      </c>
      <c r="HQ188">
        <v>3.2919999999999998</v>
      </c>
      <c r="HR188">
        <v>9999</v>
      </c>
      <c r="HS188">
        <v>9999</v>
      </c>
      <c r="HT188">
        <v>9999</v>
      </c>
      <c r="HU188">
        <v>999.9</v>
      </c>
      <c r="HV188">
        <v>1.8678399999999999</v>
      </c>
      <c r="HW188">
        <v>1.8591299999999999</v>
      </c>
      <c r="HX188">
        <v>1.8583700000000001</v>
      </c>
      <c r="HY188">
        <v>1.8605</v>
      </c>
      <c r="HZ188">
        <v>1.8647899999999999</v>
      </c>
      <c r="IA188">
        <v>1.8643400000000001</v>
      </c>
      <c r="IB188">
        <v>1.8665799999999999</v>
      </c>
      <c r="IC188">
        <v>1.8635600000000001</v>
      </c>
      <c r="ID188">
        <v>5</v>
      </c>
      <c r="IE188">
        <v>0</v>
      </c>
      <c r="IF188">
        <v>0</v>
      </c>
      <c r="IG188">
        <v>0</v>
      </c>
      <c r="IH188" t="s">
        <v>434</v>
      </c>
      <c r="II188" t="s">
        <v>435</v>
      </c>
      <c r="IJ188" t="s">
        <v>436</v>
      </c>
      <c r="IK188" t="s">
        <v>436</v>
      </c>
      <c r="IL188" t="s">
        <v>436</v>
      </c>
      <c r="IM188" t="s">
        <v>436</v>
      </c>
      <c r="IN188">
        <v>0</v>
      </c>
      <c r="IO188">
        <v>100</v>
      </c>
      <c r="IP188">
        <v>100</v>
      </c>
      <c r="IQ188">
        <v>0.49399999999999999</v>
      </c>
      <c r="IR188">
        <v>2.1000000000000001E-2</v>
      </c>
      <c r="IS188">
        <v>0.50645000000002938</v>
      </c>
      <c r="IT188">
        <v>0</v>
      </c>
      <c r="IU188">
        <v>0</v>
      </c>
      <c r="IV188">
        <v>0</v>
      </c>
      <c r="IW188">
        <v>2.02333333333371E-2</v>
      </c>
      <c r="IX188">
        <v>0</v>
      </c>
      <c r="IY188">
        <v>0</v>
      </c>
      <c r="IZ188">
        <v>0</v>
      </c>
      <c r="JA188">
        <v>-1</v>
      </c>
      <c r="JB188">
        <v>-1</v>
      </c>
      <c r="JC188">
        <v>-1</v>
      </c>
      <c r="JD188">
        <v>-1</v>
      </c>
      <c r="JE188">
        <v>4.5999999999999996</v>
      </c>
      <c r="JF188">
        <v>4.7</v>
      </c>
      <c r="JG188">
        <v>0.151367</v>
      </c>
      <c r="JH188">
        <v>4.99756</v>
      </c>
      <c r="JI188">
        <v>1.4477500000000001</v>
      </c>
      <c r="JJ188">
        <v>2.3144499999999999</v>
      </c>
      <c r="JK188">
        <v>1.3964799999999999</v>
      </c>
      <c r="JL188">
        <v>2.5549300000000001</v>
      </c>
      <c r="JM188">
        <v>32.002400000000002</v>
      </c>
      <c r="JN188">
        <v>24.262599999999999</v>
      </c>
      <c r="JO188">
        <v>2</v>
      </c>
      <c r="JP188">
        <v>360.50599999999997</v>
      </c>
      <c r="JQ188">
        <v>503.45800000000003</v>
      </c>
      <c r="JR188">
        <v>22.0001</v>
      </c>
      <c r="JS188">
        <v>26.019500000000001</v>
      </c>
      <c r="JT188">
        <v>30.0002</v>
      </c>
      <c r="JU188">
        <v>26.273499999999999</v>
      </c>
      <c r="JV188">
        <v>26.3018</v>
      </c>
      <c r="JW188">
        <v>-1</v>
      </c>
      <c r="JX188">
        <v>21.431699999999999</v>
      </c>
      <c r="JY188">
        <v>71.960300000000004</v>
      </c>
      <c r="JZ188">
        <v>22</v>
      </c>
      <c r="KA188">
        <v>400</v>
      </c>
      <c r="KB188">
        <v>16.3034</v>
      </c>
      <c r="KC188">
        <v>101.027</v>
      </c>
      <c r="KD188">
        <v>100.672</v>
      </c>
    </row>
    <row r="189" spans="1:290" x14ac:dyDescent="0.35">
      <c r="A189">
        <v>171</v>
      </c>
      <c r="B189">
        <v>1717138330.5999999</v>
      </c>
      <c r="C189">
        <v>55500.599999904633</v>
      </c>
      <c r="D189" t="s">
        <v>1115</v>
      </c>
      <c r="E189" t="s">
        <v>1116</v>
      </c>
      <c r="F189">
        <v>15</v>
      </c>
      <c r="G189">
        <v>1717138322.599999</v>
      </c>
      <c r="H189">
        <f t="shared" si="100"/>
        <v>8.5953005460956931E-4</v>
      </c>
      <c r="I189">
        <f t="shared" si="101"/>
        <v>0.85953005460956933</v>
      </c>
      <c r="J189">
        <f t="shared" si="102"/>
        <v>6.5441277580924755</v>
      </c>
      <c r="K189">
        <f t="shared" si="103"/>
        <v>418.20632258064518</v>
      </c>
      <c r="L189">
        <f t="shared" si="104"/>
        <v>262.1722825516951</v>
      </c>
      <c r="M189">
        <f t="shared" si="105"/>
        <v>26.391560743689887</v>
      </c>
      <c r="N189">
        <f t="shared" si="106"/>
        <v>42.098720194061578</v>
      </c>
      <c r="O189">
        <f t="shared" si="107"/>
        <v>7.0907095550496527E-2</v>
      </c>
      <c r="P189">
        <f t="shared" si="108"/>
        <v>2.9378731748823137</v>
      </c>
      <c r="Q189">
        <f t="shared" si="109"/>
        <v>6.9969891441754514E-2</v>
      </c>
      <c r="R189">
        <f t="shared" si="110"/>
        <v>4.3814354141162644E-2</v>
      </c>
      <c r="S189">
        <f t="shared" si="111"/>
        <v>77.175823921819344</v>
      </c>
      <c r="T189">
        <f t="shared" si="112"/>
        <v>23.754008980715568</v>
      </c>
      <c r="U189">
        <f t="shared" si="113"/>
        <v>23.754008980715568</v>
      </c>
      <c r="V189">
        <f t="shared" si="114"/>
        <v>2.9510035891976165</v>
      </c>
      <c r="W189">
        <f t="shared" si="115"/>
        <v>59.902325424230263</v>
      </c>
      <c r="X189">
        <f t="shared" si="116"/>
        <v>1.7432393615575263</v>
      </c>
      <c r="Y189">
        <f t="shared" si="117"/>
        <v>2.9101363748599862</v>
      </c>
      <c r="Z189">
        <f t="shared" si="118"/>
        <v>1.2077642276400902</v>
      </c>
      <c r="AA189">
        <f t="shared" si="119"/>
        <v>-37.905275408282009</v>
      </c>
      <c r="AB189">
        <f t="shared" si="120"/>
        <v>-36.669457405784016</v>
      </c>
      <c r="AC189">
        <f t="shared" si="121"/>
        <v>-2.6041390113421934</v>
      </c>
      <c r="AD189">
        <f t="shared" si="122"/>
        <v>-3.047903588878853E-3</v>
      </c>
      <c r="AE189">
        <f t="shared" si="123"/>
        <v>6.4914414110700216</v>
      </c>
      <c r="AF189">
        <f t="shared" si="124"/>
        <v>0.85820251754038834</v>
      </c>
      <c r="AG189">
        <f t="shared" si="125"/>
        <v>6.5441277580924755</v>
      </c>
      <c r="AH189">
        <v>433.49920368868737</v>
      </c>
      <c r="AI189">
        <v>425.52096363636338</v>
      </c>
      <c r="AJ189">
        <v>-1.0318469482104219E-4</v>
      </c>
      <c r="AK189">
        <v>67.059861396718773</v>
      </c>
      <c r="AL189">
        <f t="shared" si="126"/>
        <v>0.85953005460956933</v>
      </c>
      <c r="AM189">
        <v>16.304438005684521</v>
      </c>
      <c r="AN189">
        <v>17.317455151515141</v>
      </c>
      <c r="AO189">
        <v>1.340598633226346E-6</v>
      </c>
      <c r="AP189">
        <v>78.116348218039164</v>
      </c>
      <c r="AQ189">
        <v>119</v>
      </c>
      <c r="AR189">
        <v>24</v>
      </c>
      <c r="AS189">
        <f t="shared" si="127"/>
        <v>1</v>
      </c>
      <c r="AT189">
        <f t="shared" si="128"/>
        <v>0</v>
      </c>
      <c r="AU189">
        <f t="shared" si="129"/>
        <v>53753.495176276068</v>
      </c>
      <c r="AV189" t="s">
        <v>476</v>
      </c>
      <c r="AW189">
        <v>10253.9</v>
      </c>
      <c r="AX189">
        <v>1242.208461538462</v>
      </c>
      <c r="AY189">
        <v>6166.32</v>
      </c>
      <c r="AZ189">
        <f t="shared" si="130"/>
        <v>0.79854946523397063</v>
      </c>
      <c r="BA189">
        <v>-1.9353733883053861</v>
      </c>
      <c r="BB189" t="s">
        <v>1117</v>
      </c>
      <c r="BC189">
        <v>10258.1</v>
      </c>
      <c r="BD189">
        <v>2207.1732000000002</v>
      </c>
      <c r="BE189">
        <v>3027.72</v>
      </c>
      <c r="BF189">
        <f t="shared" si="131"/>
        <v>0.2710114541635289</v>
      </c>
      <c r="BG189">
        <v>0.5</v>
      </c>
      <c r="BH189">
        <f t="shared" si="132"/>
        <v>336.5989667996194</v>
      </c>
      <c r="BI189">
        <f t="shared" si="133"/>
        <v>6.5441277580924755</v>
      </c>
      <c r="BJ189">
        <f t="shared" si="134"/>
        <v>45.61108773115312</v>
      </c>
      <c r="BK189">
        <f t="shared" si="135"/>
        <v>2.5191702835635234E-2</v>
      </c>
      <c r="BL189">
        <f t="shared" si="136"/>
        <v>1.0366216162657049</v>
      </c>
      <c r="BM189">
        <f t="shared" si="137"/>
        <v>1027.6139228848708</v>
      </c>
      <c r="BN189" t="s">
        <v>431</v>
      </c>
      <c r="BO189">
        <v>0</v>
      </c>
      <c r="BP189">
        <f t="shared" si="138"/>
        <v>1027.6139228848708</v>
      </c>
      <c r="BQ189">
        <f t="shared" si="139"/>
        <v>0.66059809926780844</v>
      </c>
      <c r="BR189">
        <f t="shared" si="140"/>
        <v>0.41025164084473092</v>
      </c>
      <c r="BS189">
        <f t="shared" si="141"/>
        <v>0.61077632246326308</v>
      </c>
      <c r="BT189">
        <f t="shared" si="142"/>
        <v>0.45955838555208262</v>
      </c>
      <c r="BU189">
        <f t="shared" si="143"/>
        <v>0.63739417263090814</v>
      </c>
      <c r="BV189">
        <f t="shared" si="144"/>
        <v>0.1910046289155781</v>
      </c>
      <c r="BW189">
        <f t="shared" si="145"/>
        <v>0.80899537108442188</v>
      </c>
      <c r="DF189">
        <f t="shared" si="146"/>
        <v>400.01483870967752</v>
      </c>
      <c r="DG189">
        <f t="shared" si="147"/>
        <v>336.5989667996194</v>
      </c>
      <c r="DH189">
        <f t="shared" si="148"/>
        <v>0.84146620131738648</v>
      </c>
      <c r="DI189">
        <f t="shared" si="149"/>
        <v>0.19293240263477315</v>
      </c>
      <c r="DJ189">
        <v>1717138322.599999</v>
      </c>
      <c r="DK189">
        <v>418.20632258064518</v>
      </c>
      <c r="DL189">
        <v>426.42229032258058</v>
      </c>
      <c r="DM189">
        <v>17.317241935483871</v>
      </c>
      <c r="DN189">
        <v>16.305780645161288</v>
      </c>
      <c r="DO189">
        <v>417.71332258064518</v>
      </c>
      <c r="DP189">
        <v>17.297241935483871</v>
      </c>
      <c r="DQ189">
        <v>500.27074193548378</v>
      </c>
      <c r="DR189">
        <v>100.5649032258064</v>
      </c>
      <c r="DS189">
        <v>0.10005070000000001</v>
      </c>
      <c r="DT189">
        <v>23.522490322580651</v>
      </c>
      <c r="DU189">
        <v>23.241045161290319</v>
      </c>
      <c r="DV189">
        <v>999.90000000000032</v>
      </c>
      <c r="DW189">
        <v>0</v>
      </c>
      <c r="DX189">
        <v>0</v>
      </c>
      <c r="DY189">
        <v>9991.0848387096758</v>
      </c>
      <c r="DZ189">
        <v>0</v>
      </c>
      <c r="EA189">
        <v>0.27162509677419372</v>
      </c>
      <c r="EB189">
        <v>-8.2146819354838705</v>
      </c>
      <c r="EC189">
        <v>425.57799999999997</v>
      </c>
      <c r="ED189">
        <v>433.49077419354842</v>
      </c>
      <c r="EE189">
        <v>1.0126500000000001</v>
      </c>
      <c r="EF189">
        <v>426.42229032258058</v>
      </c>
      <c r="EG189">
        <v>16.305780645161288</v>
      </c>
      <c r="EH189">
        <v>1.741627419354838</v>
      </c>
      <c r="EI189">
        <v>1.63978870967742</v>
      </c>
      <c r="EJ189">
        <v>15.272493548387089</v>
      </c>
      <c r="EK189">
        <v>14.33788064516129</v>
      </c>
      <c r="EL189">
        <v>400.01483870967752</v>
      </c>
      <c r="EM189">
        <v>0.95001299999999955</v>
      </c>
      <c r="EN189">
        <v>4.9987199999999968E-2</v>
      </c>
      <c r="EO189">
        <v>0</v>
      </c>
      <c r="EP189">
        <v>2207.1474193548379</v>
      </c>
      <c r="EQ189">
        <v>8.8681199999999976</v>
      </c>
      <c r="ER189">
        <v>4829.3874193548381</v>
      </c>
      <c r="ES189">
        <v>3375.5441935483868</v>
      </c>
      <c r="ET189">
        <v>36.537999999999997</v>
      </c>
      <c r="EU189">
        <v>38.844483870967743</v>
      </c>
      <c r="EV189">
        <v>37.713419354838692</v>
      </c>
      <c r="EW189">
        <v>39.455387096774167</v>
      </c>
      <c r="EX189">
        <v>39.165032258064507</v>
      </c>
      <c r="EY189">
        <v>371.59516129032272</v>
      </c>
      <c r="EZ189">
        <v>19.54999999999999</v>
      </c>
      <c r="FA189">
        <v>0</v>
      </c>
      <c r="FB189">
        <v>299.19999980926508</v>
      </c>
      <c r="FC189">
        <v>0</v>
      </c>
      <c r="FD189">
        <v>2207.1732000000002</v>
      </c>
      <c r="FE189">
        <v>5.0938461628131906</v>
      </c>
      <c r="FF189">
        <v>6.5492307845490689</v>
      </c>
      <c r="FG189">
        <v>4829.4312</v>
      </c>
      <c r="FH189">
        <v>15</v>
      </c>
      <c r="FI189">
        <v>1717138350.5999999</v>
      </c>
      <c r="FJ189" t="s">
        <v>1118</v>
      </c>
      <c r="FK189">
        <v>1717138349.5999999</v>
      </c>
      <c r="FL189">
        <v>1717138350.5999999</v>
      </c>
      <c r="FM189">
        <v>174</v>
      </c>
      <c r="FN189">
        <v>-1E-3</v>
      </c>
      <c r="FO189">
        <v>-1E-3</v>
      </c>
      <c r="FP189">
        <v>0.49299999999999999</v>
      </c>
      <c r="FQ189">
        <v>0.02</v>
      </c>
      <c r="FR189">
        <v>426</v>
      </c>
      <c r="FS189">
        <v>16</v>
      </c>
      <c r="FT189">
        <v>0.47</v>
      </c>
      <c r="FU189">
        <v>0.08</v>
      </c>
      <c r="FV189">
        <v>-8.2222578048780495</v>
      </c>
      <c r="FW189">
        <v>6.2973240418115584E-2</v>
      </c>
      <c r="FX189">
        <v>2.9051483612020441E-2</v>
      </c>
      <c r="FY189">
        <v>1</v>
      </c>
      <c r="FZ189">
        <v>418.21092608222199</v>
      </c>
      <c r="GA189">
        <v>-0.11794434877952149</v>
      </c>
      <c r="GB189">
        <v>1.6145046037171588E-2</v>
      </c>
      <c r="GC189">
        <v>1</v>
      </c>
      <c r="GD189">
        <v>1.012534146341463</v>
      </c>
      <c r="GE189">
        <v>3.9664808362359283E-3</v>
      </c>
      <c r="GF189">
        <v>7.8298981586922417E-4</v>
      </c>
      <c r="GG189">
        <v>1</v>
      </c>
      <c r="GH189">
        <v>3</v>
      </c>
      <c r="GI189">
        <v>3</v>
      </c>
      <c r="GJ189" t="s">
        <v>433</v>
      </c>
      <c r="GK189">
        <v>2.9922</v>
      </c>
      <c r="GL189">
        <v>2.7465199999999999</v>
      </c>
      <c r="GM189">
        <v>9.3279799999999996E-2</v>
      </c>
      <c r="GN189">
        <v>9.4687599999999997E-2</v>
      </c>
      <c r="GO189">
        <v>9.3072000000000002E-2</v>
      </c>
      <c r="GP189">
        <v>8.8904899999999995E-2</v>
      </c>
      <c r="GQ189">
        <v>27102.1</v>
      </c>
      <c r="GR189">
        <v>24331.9</v>
      </c>
      <c r="GS189">
        <v>30120.7</v>
      </c>
      <c r="GT189">
        <v>27639.200000000001</v>
      </c>
      <c r="GU189">
        <v>35970.699999999997</v>
      </c>
      <c r="GV189">
        <v>35139.9</v>
      </c>
      <c r="GW189">
        <v>42754.9</v>
      </c>
      <c r="GX189">
        <v>41434.300000000003</v>
      </c>
      <c r="GY189">
        <v>1.7779</v>
      </c>
      <c r="GZ189">
        <v>1.9357500000000001</v>
      </c>
      <c r="HA189">
        <v>6.2994700000000001E-2</v>
      </c>
      <c r="HB189">
        <v>0</v>
      </c>
      <c r="HC189">
        <v>22.201499999999999</v>
      </c>
      <c r="HD189">
        <v>999.9</v>
      </c>
      <c r="HE189">
        <v>55.1</v>
      </c>
      <c r="HF189">
        <v>26.8</v>
      </c>
      <c r="HG189">
        <v>19.3825</v>
      </c>
      <c r="HH189">
        <v>61.5488</v>
      </c>
      <c r="HI189">
        <v>11.9832</v>
      </c>
      <c r="HJ189">
        <v>1</v>
      </c>
      <c r="HK189">
        <v>-7.6013700000000003E-2</v>
      </c>
      <c r="HL189">
        <v>0.389488</v>
      </c>
      <c r="HM189">
        <v>20.3569</v>
      </c>
      <c r="HN189">
        <v>5.2229799999999997</v>
      </c>
      <c r="HO189">
        <v>12.0097</v>
      </c>
      <c r="HP189">
        <v>4.9743500000000003</v>
      </c>
      <c r="HQ189">
        <v>3.2919999999999998</v>
      </c>
      <c r="HR189">
        <v>9999</v>
      </c>
      <c r="HS189">
        <v>9999</v>
      </c>
      <c r="HT189">
        <v>9999</v>
      </c>
      <c r="HU189">
        <v>999.9</v>
      </c>
      <c r="HV189">
        <v>1.8678300000000001</v>
      </c>
      <c r="HW189">
        <v>1.8591299999999999</v>
      </c>
      <c r="HX189">
        <v>1.8583700000000001</v>
      </c>
      <c r="HY189">
        <v>1.8605</v>
      </c>
      <c r="HZ189">
        <v>1.8647800000000001</v>
      </c>
      <c r="IA189">
        <v>1.86432</v>
      </c>
      <c r="IB189">
        <v>1.8665499999999999</v>
      </c>
      <c r="IC189">
        <v>1.86354</v>
      </c>
      <c r="ID189">
        <v>5</v>
      </c>
      <c r="IE189">
        <v>0</v>
      </c>
      <c r="IF189">
        <v>0</v>
      </c>
      <c r="IG189">
        <v>0</v>
      </c>
      <c r="IH189" t="s">
        <v>434</v>
      </c>
      <c r="II189" t="s">
        <v>435</v>
      </c>
      <c r="IJ189" t="s">
        <v>436</v>
      </c>
      <c r="IK189" t="s">
        <v>436</v>
      </c>
      <c r="IL189" t="s">
        <v>436</v>
      </c>
      <c r="IM189" t="s">
        <v>436</v>
      </c>
      <c r="IN189">
        <v>0</v>
      </c>
      <c r="IO189">
        <v>100</v>
      </c>
      <c r="IP189">
        <v>100</v>
      </c>
      <c r="IQ189">
        <v>0.49299999999999999</v>
      </c>
      <c r="IR189">
        <v>0.02</v>
      </c>
      <c r="IS189">
        <v>0.49434999999999718</v>
      </c>
      <c r="IT189">
        <v>0</v>
      </c>
      <c r="IU189">
        <v>0</v>
      </c>
      <c r="IV189">
        <v>0</v>
      </c>
      <c r="IW189">
        <v>2.118000000000109E-2</v>
      </c>
      <c r="IX189">
        <v>0</v>
      </c>
      <c r="IY189">
        <v>0</v>
      </c>
      <c r="IZ189">
        <v>0</v>
      </c>
      <c r="JA189">
        <v>-1</v>
      </c>
      <c r="JB189">
        <v>-1</v>
      </c>
      <c r="JC189">
        <v>-1</v>
      </c>
      <c r="JD189">
        <v>-1</v>
      </c>
      <c r="JE189">
        <v>4.7</v>
      </c>
      <c r="JF189">
        <v>4.5999999999999996</v>
      </c>
      <c r="JG189">
        <v>0.151367</v>
      </c>
      <c r="JH189">
        <v>4.99756</v>
      </c>
      <c r="JI189">
        <v>1.4477500000000001</v>
      </c>
      <c r="JJ189">
        <v>2.3144499999999999</v>
      </c>
      <c r="JK189">
        <v>1.3964799999999999</v>
      </c>
      <c r="JL189">
        <v>2.4682599999999999</v>
      </c>
      <c r="JM189">
        <v>31.980499999999999</v>
      </c>
      <c r="JN189">
        <v>24.262599999999999</v>
      </c>
      <c r="JO189">
        <v>2</v>
      </c>
      <c r="JP189">
        <v>360.75599999999997</v>
      </c>
      <c r="JQ189">
        <v>503.49099999999999</v>
      </c>
      <c r="JR189">
        <v>22</v>
      </c>
      <c r="JS189">
        <v>26.017299999999999</v>
      </c>
      <c r="JT189">
        <v>30.0001</v>
      </c>
      <c r="JU189">
        <v>26.269100000000002</v>
      </c>
      <c r="JV189">
        <v>26.297899999999998</v>
      </c>
      <c r="JW189">
        <v>-1</v>
      </c>
      <c r="JX189">
        <v>21.3811</v>
      </c>
      <c r="JY189">
        <v>72.428100000000001</v>
      </c>
      <c r="JZ189">
        <v>22</v>
      </c>
      <c r="KA189">
        <v>400</v>
      </c>
      <c r="KB189">
        <v>16.328800000000001</v>
      </c>
      <c r="KC189">
        <v>101.027</v>
      </c>
      <c r="KD189">
        <v>100.67100000000001</v>
      </c>
    </row>
    <row r="190" spans="1:290" x14ac:dyDescent="0.35">
      <c r="A190">
        <v>172</v>
      </c>
      <c r="B190">
        <v>1717138630.5999999</v>
      </c>
      <c r="C190">
        <v>55800.599999904633</v>
      </c>
      <c r="D190" t="s">
        <v>1119</v>
      </c>
      <c r="E190" t="s">
        <v>1120</v>
      </c>
      <c r="F190">
        <v>15</v>
      </c>
      <c r="G190">
        <v>1717138622.599999</v>
      </c>
      <c r="H190">
        <f t="shared" si="100"/>
        <v>8.5572411660964391E-4</v>
      </c>
      <c r="I190">
        <f t="shared" si="101"/>
        <v>0.85572411660964387</v>
      </c>
      <c r="J190">
        <f t="shared" si="102"/>
        <v>6.5008117374759253</v>
      </c>
      <c r="K190">
        <f t="shared" si="103"/>
        <v>418.40522580645171</v>
      </c>
      <c r="L190">
        <f t="shared" si="104"/>
        <v>264.04976552220415</v>
      </c>
      <c r="M190">
        <f t="shared" si="105"/>
        <v>26.58028168469145</v>
      </c>
      <c r="N190">
        <f t="shared" si="106"/>
        <v>42.118305760613211</v>
      </c>
      <c r="O190">
        <f t="shared" si="107"/>
        <v>7.1223329019269463E-2</v>
      </c>
      <c r="P190">
        <f t="shared" si="108"/>
        <v>2.9380644421675104</v>
      </c>
      <c r="Q190">
        <f t="shared" si="109"/>
        <v>7.0277867512410636E-2</v>
      </c>
      <c r="R190">
        <f t="shared" si="110"/>
        <v>4.4007567482596058E-2</v>
      </c>
      <c r="S190">
        <f t="shared" si="111"/>
        <v>77.175219856019751</v>
      </c>
      <c r="T190">
        <f t="shared" si="112"/>
        <v>23.690426334403469</v>
      </c>
      <c r="U190">
        <f t="shared" si="113"/>
        <v>23.690426334403469</v>
      </c>
      <c r="V190">
        <f t="shared" si="114"/>
        <v>2.9397304257153269</v>
      </c>
      <c r="W190">
        <f t="shared" si="115"/>
        <v>60.111293046445205</v>
      </c>
      <c r="X190">
        <f t="shared" si="116"/>
        <v>1.742523121057312</v>
      </c>
      <c r="Y190">
        <f t="shared" si="117"/>
        <v>2.8988282113827522</v>
      </c>
      <c r="Z190">
        <f t="shared" si="118"/>
        <v>1.1972073046580149</v>
      </c>
      <c r="AA190">
        <f t="shared" si="119"/>
        <v>-37.737433542485299</v>
      </c>
      <c r="AB190">
        <f t="shared" si="120"/>
        <v>-36.827369898878565</v>
      </c>
      <c r="AC190">
        <f t="shared" si="121"/>
        <v>-2.6134888940617631</v>
      </c>
      <c r="AD190">
        <f t="shared" si="122"/>
        <v>-3.0724794058727412E-3</v>
      </c>
      <c r="AE190">
        <f t="shared" si="123"/>
        <v>6.4939674546330313</v>
      </c>
      <c r="AF190">
        <f t="shared" si="124"/>
        <v>0.85609387892626043</v>
      </c>
      <c r="AG190">
        <f t="shared" si="125"/>
        <v>6.5008117374759253</v>
      </c>
      <c r="AH190">
        <v>433.70490214020839</v>
      </c>
      <c r="AI190">
        <v>425.77836363636351</v>
      </c>
      <c r="AJ190">
        <v>1.149049473408735E-4</v>
      </c>
      <c r="AK190">
        <v>67.058218413038801</v>
      </c>
      <c r="AL190">
        <f t="shared" si="126"/>
        <v>0.85572411660964387</v>
      </c>
      <c r="AM190">
        <v>16.300549344911019</v>
      </c>
      <c r="AN190">
        <v>17.309103030303032</v>
      </c>
      <c r="AO190">
        <v>-1.7003836071655071E-6</v>
      </c>
      <c r="AP190">
        <v>78.108147013254651</v>
      </c>
      <c r="AQ190">
        <v>119</v>
      </c>
      <c r="AR190">
        <v>24</v>
      </c>
      <c r="AS190">
        <f t="shared" si="127"/>
        <v>1</v>
      </c>
      <c r="AT190">
        <f t="shared" si="128"/>
        <v>0</v>
      </c>
      <c r="AU190">
        <f t="shared" si="129"/>
        <v>53770.794980079874</v>
      </c>
      <c r="AV190" t="s">
        <v>476</v>
      </c>
      <c r="AW190">
        <v>10253.9</v>
      </c>
      <c r="AX190">
        <v>1242.208461538462</v>
      </c>
      <c r="AY190">
        <v>6166.32</v>
      </c>
      <c r="AZ190">
        <f t="shared" si="130"/>
        <v>0.79854946523397063</v>
      </c>
      <c r="BA190">
        <v>-1.9353733883053861</v>
      </c>
      <c r="BB190" t="s">
        <v>1121</v>
      </c>
      <c r="BC190">
        <v>10263.4</v>
      </c>
      <c r="BD190">
        <v>2210.353461538461</v>
      </c>
      <c r="BE190">
        <v>3028.24</v>
      </c>
      <c r="BF190">
        <f t="shared" si="131"/>
        <v>0.27008643253557807</v>
      </c>
      <c r="BG190">
        <v>0.5</v>
      </c>
      <c r="BH190">
        <f t="shared" si="132"/>
        <v>336.59164734736487</v>
      </c>
      <c r="BI190">
        <f t="shared" si="133"/>
        <v>6.5008117374759253</v>
      </c>
      <c r="BJ190">
        <f t="shared" si="134"/>
        <v>45.454418626661571</v>
      </c>
      <c r="BK190">
        <f t="shared" si="135"/>
        <v>2.506356052583536E-2</v>
      </c>
      <c r="BL190">
        <f t="shared" si="136"/>
        <v>1.0362718939053708</v>
      </c>
      <c r="BM190">
        <f t="shared" si="137"/>
        <v>1027.6738167877024</v>
      </c>
      <c r="BN190" t="s">
        <v>431</v>
      </c>
      <c r="BO190">
        <v>0</v>
      </c>
      <c r="BP190">
        <f t="shared" si="138"/>
        <v>1027.6738167877024</v>
      </c>
      <c r="BQ190">
        <f t="shared" si="139"/>
        <v>0.66063660185860351</v>
      </c>
      <c r="BR190">
        <f t="shared" si="140"/>
        <v>0.40882753358764823</v>
      </c>
      <c r="BS190">
        <f t="shared" si="141"/>
        <v>0.61068224744718802</v>
      </c>
      <c r="BT190">
        <f t="shared" si="142"/>
        <v>0.45793510408335486</v>
      </c>
      <c r="BU190">
        <f t="shared" si="143"/>
        <v>0.63728856982399795</v>
      </c>
      <c r="BV190">
        <f t="shared" si="144"/>
        <v>0.19007880828141044</v>
      </c>
      <c r="BW190">
        <f t="shared" si="145"/>
        <v>0.80992119171858956</v>
      </c>
      <c r="DF190">
        <f t="shared" si="146"/>
        <v>400.00541935483881</v>
      </c>
      <c r="DG190">
        <f t="shared" si="147"/>
        <v>336.59164734736487</v>
      </c>
      <c r="DH190">
        <f t="shared" si="148"/>
        <v>0.8414677178380412</v>
      </c>
      <c r="DI190">
        <f t="shared" si="149"/>
        <v>0.19293543567608212</v>
      </c>
      <c r="DJ190">
        <v>1717138622.599999</v>
      </c>
      <c r="DK190">
        <v>418.40522580645171</v>
      </c>
      <c r="DL190">
        <v>426.62332258064498</v>
      </c>
      <c r="DM190">
        <v>17.310306451612899</v>
      </c>
      <c r="DN190">
        <v>16.30132903225806</v>
      </c>
      <c r="DO190">
        <v>417.90122580645158</v>
      </c>
      <c r="DP190">
        <v>17.2913064516129</v>
      </c>
      <c r="DQ190">
        <v>500.27361290322568</v>
      </c>
      <c r="DR190">
        <v>100.56387096774191</v>
      </c>
      <c r="DS190">
        <v>0.1000384741935484</v>
      </c>
      <c r="DT190">
        <v>23.45792580645162</v>
      </c>
      <c r="DU190">
        <v>23.206954838709681</v>
      </c>
      <c r="DV190">
        <v>999.90000000000032</v>
      </c>
      <c r="DW190">
        <v>0</v>
      </c>
      <c r="DX190">
        <v>0</v>
      </c>
      <c r="DY190">
        <v>9992.275161290323</v>
      </c>
      <c r="DZ190">
        <v>0</v>
      </c>
      <c r="EA190">
        <v>0.26983806451612907</v>
      </c>
      <c r="EB190">
        <v>-8.2285764516129039</v>
      </c>
      <c r="EC190">
        <v>425.76548387096773</v>
      </c>
      <c r="ED190">
        <v>433.69309677419358</v>
      </c>
      <c r="EE190">
        <v>1.0104245161290319</v>
      </c>
      <c r="EF190">
        <v>426.62332258064498</v>
      </c>
      <c r="EG190">
        <v>16.30132903225806</v>
      </c>
      <c r="EH190">
        <v>1.740935483870967</v>
      </c>
      <c r="EI190">
        <v>1.6393229032258061</v>
      </c>
      <c r="EJ190">
        <v>15.26633870967742</v>
      </c>
      <c r="EK190">
        <v>14.33349677419355</v>
      </c>
      <c r="EL190">
        <v>400.00541935483881</v>
      </c>
      <c r="EM190">
        <v>0.94997599999999993</v>
      </c>
      <c r="EN190">
        <v>5.0024099999999967E-2</v>
      </c>
      <c r="EO190">
        <v>0</v>
      </c>
      <c r="EP190">
        <v>2210.3035483870972</v>
      </c>
      <c r="EQ190">
        <v>8.8681199999999976</v>
      </c>
      <c r="ER190">
        <v>4820.6732258064512</v>
      </c>
      <c r="ES190">
        <v>3375.4241935483869</v>
      </c>
      <c r="ET190">
        <v>35.5</v>
      </c>
      <c r="EU190">
        <v>37.76</v>
      </c>
      <c r="EV190">
        <v>36.659000000000013</v>
      </c>
      <c r="EW190">
        <v>37.838419354838692</v>
      </c>
      <c r="EX190">
        <v>38.09654838709676</v>
      </c>
      <c r="EY190">
        <v>371.57064516129032</v>
      </c>
      <c r="EZ190">
        <v>19.570000000000011</v>
      </c>
      <c r="FA190">
        <v>0</v>
      </c>
      <c r="FB190">
        <v>299.59999990463263</v>
      </c>
      <c r="FC190">
        <v>0</v>
      </c>
      <c r="FD190">
        <v>2210.353461538461</v>
      </c>
      <c r="FE190">
        <v>4.6622222260598338</v>
      </c>
      <c r="FF190">
        <v>7.6321367546700838</v>
      </c>
      <c r="FG190">
        <v>4820.7538461538461</v>
      </c>
      <c r="FH190">
        <v>15</v>
      </c>
      <c r="FI190">
        <v>1717138652.0999999</v>
      </c>
      <c r="FJ190" t="s">
        <v>1122</v>
      </c>
      <c r="FK190">
        <v>1717138652.0999999</v>
      </c>
      <c r="FL190">
        <v>1717138648.5999999</v>
      </c>
      <c r="FM190">
        <v>175</v>
      </c>
      <c r="FN190">
        <v>1.0999999999999999E-2</v>
      </c>
      <c r="FO190">
        <v>-1E-3</v>
      </c>
      <c r="FP190">
        <v>0.504</v>
      </c>
      <c r="FQ190">
        <v>1.9E-2</v>
      </c>
      <c r="FR190">
        <v>427</v>
      </c>
      <c r="FS190">
        <v>16</v>
      </c>
      <c r="FT190">
        <v>0.27</v>
      </c>
      <c r="FU190">
        <v>0.04</v>
      </c>
      <c r="FV190">
        <v>-8.2247602439024412</v>
      </c>
      <c r="FW190">
        <v>-0.2155582578397226</v>
      </c>
      <c r="FX190">
        <v>3.3207296471782978E-2</v>
      </c>
      <c r="FY190">
        <v>1</v>
      </c>
      <c r="FZ190">
        <v>418.39399274190811</v>
      </c>
      <c r="GA190">
        <v>-0.23813168324452921</v>
      </c>
      <c r="GB190">
        <v>2.0618791872418211E-2</v>
      </c>
      <c r="GC190">
        <v>1</v>
      </c>
      <c r="GD190">
        <v>1.0109480487804881</v>
      </c>
      <c r="GE190">
        <v>-7.9900348432074223E-3</v>
      </c>
      <c r="GF190">
        <v>1.4694601954163881E-3</v>
      </c>
      <c r="GG190">
        <v>1</v>
      </c>
      <c r="GH190">
        <v>3</v>
      </c>
      <c r="GI190">
        <v>3</v>
      </c>
      <c r="GJ190" t="s">
        <v>433</v>
      </c>
      <c r="GK190">
        <v>2.9923500000000001</v>
      </c>
      <c r="GL190">
        <v>2.7466300000000001</v>
      </c>
      <c r="GM190">
        <v>9.3322000000000002E-2</v>
      </c>
      <c r="GN190">
        <v>9.4723299999999996E-2</v>
      </c>
      <c r="GO190">
        <v>9.3043000000000001E-2</v>
      </c>
      <c r="GP190">
        <v>8.8880100000000004E-2</v>
      </c>
      <c r="GQ190">
        <v>27101.9</v>
      </c>
      <c r="GR190">
        <v>24331.3</v>
      </c>
      <c r="GS190">
        <v>30121.8</v>
      </c>
      <c r="GT190">
        <v>27639.599999999999</v>
      </c>
      <c r="GU190">
        <v>35973</v>
      </c>
      <c r="GV190">
        <v>35141.199999999997</v>
      </c>
      <c r="GW190">
        <v>42756.4</v>
      </c>
      <c r="GX190">
        <v>41434.699999999997</v>
      </c>
      <c r="GY190">
        <v>1.7788299999999999</v>
      </c>
      <c r="GZ190">
        <v>1.9359200000000001</v>
      </c>
      <c r="HA190">
        <v>6.3560900000000004E-2</v>
      </c>
      <c r="HB190">
        <v>0</v>
      </c>
      <c r="HC190">
        <v>22.164300000000001</v>
      </c>
      <c r="HD190">
        <v>999.9</v>
      </c>
      <c r="HE190">
        <v>55.1</v>
      </c>
      <c r="HF190">
        <v>26.8</v>
      </c>
      <c r="HG190">
        <v>19.382100000000001</v>
      </c>
      <c r="HH190">
        <v>60.768700000000003</v>
      </c>
      <c r="HI190">
        <v>11.903</v>
      </c>
      <c r="HJ190">
        <v>1</v>
      </c>
      <c r="HK190">
        <v>-7.7149400000000007E-2</v>
      </c>
      <c r="HL190">
        <v>0.378859</v>
      </c>
      <c r="HM190">
        <v>20.357099999999999</v>
      </c>
      <c r="HN190">
        <v>5.2220800000000001</v>
      </c>
      <c r="HO190">
        <v>12.009399999999999</v>
      </c>
      <c r="HP190">
        <v>4.9740000000000002</v>
      </c>
      <c r="HQ190">
        <v>3.2919200000000002</v>
      </c>
      <c r="HR190">
        <v>9999</v>
      </c>
      <c r="HS190">
        <v>9999</v>
      </c>
      <c r="HT190">
        <v>9999</v>
      </c>
      <c r="HU190">
        <v>999.9</v>
      </c>
      <c r="HV190">
        <v>1.8678300000000001</v>
      </c>
      <c r="HW190">
        <v>1.8591299999999999</v>
      </c>
      <c r="HX190">
        <v>1.8583799999999999</v>
      </c>
      <c r="HY190">
        <v>1.8605</v>
      </c>
      <c r="HZ190">
        <v>1.8647899999999999</v>
      </c>
      <c r="IA190">
        <v>1.86432</v>
      </c>
      <c r="IB190">
        <v>1.8665799999999999</v>
      </c>
      <c r="IC190">
        <v>1.8635600000000001</v>
      </c>
      <c r="ID190">
        <v>5</v>
      </c>
      <c r="IE190">
        <v>0</v>
      </c>
      <c r="IF190">
        <v>0</v>
      </c>
      <c r="IG190">
        <v>0</v>
      </c>
      <c r="IH190" t="s">
        <v>434</v>
      </c>
      <c r="II190" t="s">
        <v>435</v>
      </c>
      <c r="IJ190" t="s">
        <v>436</v>
      </c>
      <c r="IK190" t="s">
        <v>436</v>
      </c>
      <c r="IL190" t="s">
        <v>436</v>
      </c>
      <c r="IM190" t="s">
        <v>436</v>
      </c>
      <c r="IN190">
        <v>0</v>
      </c>
      <c r="IO190">
        <v>100</v>
      </c>
      <c r="IP190">
        <v>100</v>
      </c>
      <c r="IQ190">
        <v>0.504</v>
      </c>
      <c r="IR190">
        <v>1.9E-2</v>
      </c>
      <c r="IS190">
        <v>0.49349999999998317</v>
      </c>
      <c r="IT190">
        <v>0</v>
      </c>
      <c r="IU190">
        <v>0</v>
      </c>
      <c r="IV190">
        <v>0</v>
      </c>
      <c r="IW190">
        <v>2.0434999999999089E-2</v>
      </c>
      <c r="IX190">
        <v>0</v>
      </c>
      <c r="IY190">
        <v>0</v>
      </c>
      <c r="IZ190">
        <v>0</v>
      </c>
      <c r="JA190">
        <v>-1</v>
      </c>
      <c r="JB190">
        <v>-1</v>
      </c>
      <c r="JC190">
        <v>-1</v>
      </c>
      <c r="JD190">
        <v>-1</v>
      </c>
      <c r="JE190">
        <v>4.7</v>
      </c>
      <c r="JF190">
        <v>4.7</v>
      </c>
      <c r="JG190">
        <v>0.151367</v>
      </c>
      <c r="JH190">
        <v>4.99756</v>
      </c>
      <c r="JI190">
        <v>1.4477500000000001</v>
      </c>
      <c r="JJ190">
        <v>2.3144499999999999</v>
      </c>
      <c r="JK190">
        <v>1.3952599999999999</v>
      </c>
      <c r="JL190">
        <v>2.5366200000000001</v>
      </c>
      <c r="JM190">
        <v>31.936499999999999</v>
      </c>
      <c r="JN190">
        <v>24.262599999999999</v>
      </c>
      <c r="JO190">
        <v>2</v>
      </c>
      <c r="JP190">
        <v>361.13400000000001</v>
      </c>
      <c r="JQ190">
        <v>503.512</v>
      </c>
      <c r="JR190">
        <v>22</v>
      </c>
      <c r="JS190">
        <v>26.004200000000001</v>
      </c>
      <c r="JT190">
        <v>30.0001</v>
      </c>
      <c r="JU190">
        <v>26.257999999999999</v>
      </c>
      <c r="JV190">
        <v>26.286899999999999</v>
      </c>
      <c r="JW190">
        <v>-1</v>
      </c>
      <c r="JX190">
        <v>21.533899999999999</v>
      </c>
      <c r="JY190">
        <v>73.039699999999996</v>
      </c>
      <c r="JZ190">
        <v>22</v>
      </c>
      <c r="KA190">
        <v>400</v>
      </c>
      <c r="KB190">
        <v>16.277999999999999</v>
      </c>
      <c r="KC190">
        <v>101.03100000000001</v>
      </c>
      <c r="KD190">
        <v>100.673</v>
      </c>
    </row>
    <row r="191" spans="1:290" x14ac:dyDescent="0.35">
      <c r="A191">
        <v>173</v>
      </c>
      <c r="B191">
        <v>1717138930.5999999</v>
      </c>
      <c r="C191">
        <v>56100.599999904633</v>
      </c>
      <c r="D191" t="s">
        <v>1123</v>
      </c>
      <c r="E191" t="s">
        <v>1124</v>
      </c>
      <c r="F191">
        <v>15</v>
      </c>
      <c r="G191">
        <v>1717138922.849999</v>
      </c>
      <c r="H191">
        <f t="shared" si="100"/>
        <v>8.272752625083429E-4</v>
      </c>
      <c r="I191">
        <f t="shared" si="101"/>
        <v>0.82727526250834293</v>
      </c>
      <c r="J191">
        <f t="shared" si="102"/>
        <v>6.4581855248426274</v>
      </c>
      <c r="K191">
        <f t="shared" si="103"/>
        <v>418.25616666666667</v>
      </c>
      <c r="L191">
        <f t="shared" si="104"/>
        <v>258.22583078433235</v>
      </c>
      <c r="M191">
        <f t="shared" si="105"/>
        <v>25.993418937446201</v>
      </c>
      <c r="N191">
        <f t="shared" si="106"/>
        <v>42.102324660219978</v>
      </c>
      <c r="O191">
        <f t="shared" si="107"/>
        <v>6.8109252614965157E-2</v>
      </c>
      <c r="P191">
        <f t="shared" si="108"/>
        <v>2.9390540012394801</v>
      </c>
      <c r="Q191">
        <f t="shared" si="109"/>
        <v>6.724440570858492E-2</v>
      </c>
      <c r="R191">
        <f t="shared" si="110"/>
        <v>4.2104541608964714E-2</v>
      </c>
      <c r="S191">
        <f t="shared" si="111"/>
        <v>77.17152312222224</v>
      </c>
      <c r="T191">
        <f t="shared" si="112"/>
        <v>23.750011220585925</v>
      </c>
      <c r="U191">
        <f t="shared" si="113"/>
        <v>23.750011220585925</v>
      </c>
      <c r="V191">
        <f t="shared" si="114"/>
        <v>2.9502936767683128</v>
      </c>
      <c r="W191">
        <f t="shared" si="115"/>
        <v>59.86136392059116</v>
      </c>
      <c r="X191">
        <f t="shared" si="116"/>
        <v>1.7407590781296434</v>
      </c>
      <c r="Y191">
        <f t="shared" si="117"/>
        <v>2.907984322640627</v>
      </c>
      <c r="Z191">
        <f t="shared" si="118"/>
        <v>1.2095345986386694</v>
      </c>
      <c r="AA191">
        <f t="shared" si="119"/>
        <v>-36.482839076617921</v>
      </c>
      <c r="AB191">
        <f t="shared" si="120"/>
        <v>-37.994985879082108</v>
      </c>
      <c r="AC191">
        <f t="shared" si="121"/>
        <v>-2.6969675655652705</v>
      </c>
      <c r="AD191">
        <f t="shared" si="122"/>
        <v>-3.2693990430630038E-3</v>
      </c>
      <c r="AE191">
        <f t="shared" si="123"/>
        <v>6.4718154221839681</v>
      </c>
      <c r="AF191">
        <f t="shared" si="124"/>
        <v>0.81519034500815668</v>
      </c>
      <c r="AG191">
        <f t="shared" si="125"/>
        <v>6.4581855248426274</v>
      </c>
      <c r="AH191">
        <v>433.53112331127909</v>
      </c>
      <c r="AI191">
        <v>425.65532121212118</v>
      </c>
      <c r="AJ191">
        <v>2.6423988231049408E-4</v>
      </c>
      <c r="AK191">
        <v>67.058884678890834</v>
      </c>
      <c r="AL191">
        <f t="shared" si="126"/>
        <v>0.82727526250834293</v>
      </c>
      <c r="AM191">
        <v>16.396143315311381</v>
      </c>
      <c r="AN191">
        <v>17.324743030303011</v>
      </c>
      <c r="AO191">
        <v>7.2915414449123677E-3</v>
      </c>
      <c r="AP191">
        <v>78.111409773870704</v>
      </c>
      <c r="AQ191">
        <v>120</v>
      </c>
      <c r="AR191">
        <v>24</v>
      </c>
      <c r="AS191">
        <f t="shared" si="127"/>
        <v>1</v>
      </c>
      <c r="AT191">
        <f t="shared" si="128"/>
        <v>0</v>
      </c>
      <c r="AU191">
        <f t="shared" si="129"/>
        <v>53790.312770044169</v>
      </c>
      <c r="AV191" t="s">
        <v>476</v>
      </c>
      <c r="AW191">
        <v>10253.9</v>
      </c>
      <c r="AX191">
        <v>1242.208461538462</v>
      </c>
      <c r="AY191">
        <v>6166.32</v>
      </c>
      <c r="AZ191">
        <f t="shared" si="130"/>
        <v>0.79854946523397063</v>
      </c>
      <c r="BA191">
        <v>-1.9353733883053861</v>
      </c>
      <c r="BB191" t="s">
        <v>1125</v>
      </c>
      <c r="BC191">
        <v>10259.6</v>
      </c>
      <c r="BD191">
        <v>2202.7972</v>
      </c>
      <c r="BE191">
        <v>3012.7</v>
      </c>
      <c r="BF191">
        <f t="shared" si="131"/>
        <v>0.26882955488432303</v>
      </c>
      <c r="BG191">
        <v>0.5</v>
      </c>
      <c r="BH191">
        <f t="shared" si="132"/>
        <v>336.57995056111105</v>
      </c>
      <c r="BI191">
        <f t="shared" si="133"/>
        <v>6.4581855248426274</v>
      </c>
      <c r="BJ191">
        <f t="shared" si="134"/>
        <v>45.241319146165466</v>
      </c>
      <c r="BK191">
        <f t="shared" si="135"/>
        <v>2.4937786398610925E-2</v>
      </c>
      <c r="BL191">
        <f t="shared" si="136"/>
        <v>1.0467753178212236</v>
      </c>
      <c r="BM191">
        <f t="shared" si="137"/>
        <v>1025.8780255251024</v>
      </c>
      <c r="BN191" t="s">
        <v>431</v>
      </c>
      <c r="BO191">
        <v>0</v>
      </c>
      <c r="BP191">
        <f t="shared" si="138"/>
        <v>1025.8780255251024</v>
      </c>
      <c r="BQ191">
        <f t="shared" si="139"/>
        <v>0.65948218358113908</v>
      </c>
      <c r="BR191">
        <f t="shared" si="140"/>
        <v>0.40763732755374382</v>
      </c>
      <c r="BS191">
        <f t="shared" si="141"/>
        <v>0.61349199459101877</v>
      </c>
      <c r="BT191">
        <f t="shared" si="142"/>
        <v>0.45744516842128596</v>
      </c>
      <c r="BU191">
        <f t="shared" si="143"/>
        <v>0.64044446909204245</v>
      </c>
      <c r="BV191">
        <f t="shared" si="144"/>
        <v>0.18984324872083738</v>
      </c>
      <c r="BW191">
        <f t="shared" si="145"/>
        <v>0.81015675127916265</v>
      </c>
      <c r="DF191">
        <f t="shared" si="146"/>
        <v>399.99219999999991</v>
      </c>
      <c r="DG191">
        <f t="shared" si="147"/>
        <v>336.57995056111105</v>
      </c>
      <c r="DH191">
        <f t="shared" si="148"/>
        <v>0.84146628499533516</v>
      </c>
      <c r="DI191">
        <f t="shared" si="149"/>
        <v>0.19293256999067046</v>
      </c>
      <c r="DJ191">
        <v>1717138922.849999</v>
      </c>
      <c r="DK191">
        <v>418.25616666666667</v>
      </c>
      <c r="DL191">
        <v>426.42720000000003</v>
      </c>
      <c r="DM191">
        <v>17.293183333333332</v>
      </c>
      <c r="DN191">
        <v>16.332376666666669</v>
      </c>
      <c r="DO191">
        <v>417.74216666666672</v>
      </c>
      <c r="DP191">
        <v>17.27118333333333</v>
      </c>
      <c r="DQ191">
        <v>500.26283333333339</v>
      </c>
      <c r="DR191">
        <v>100.56156666666659</v>
      </c>
      <c r="DS191">
        <v>0.10000874</v>
      </c>
      <c r="DT191">
        <v>23.51022</v>
      </c>
      <c r="DU191">
        <v>23.2212</v>
      </c>
      <c r="DV191">
        <v>999.9000000000002</v>
      </c>
      <c r="DW191">
        <v>0</v>
      </c>
      <c r="DX191">
        <v>0</v>
      </c>
      <c r="DY191">
        <v>9998.1333333333332</v>
      </c>
      <c r="DZ191">
        <v>0</v>
      </c>
      <c r="EA191">
        <v>0.27500096666666668</v>
      </c>
      <c r="EB191">
        <v>-8.1807096666666652</v>
      </c>
      <c r="EC191">
        <v>425.6054666666667</v>
      </c>
      <c r="ED191">
        <v>433.50743333333332</v>
      </c>
      <c r="EE191">
        <v>0.95822636666666661</v>
      </c>
      <c r="EF191">
        <v>426.42720000000003</v>
      </c>
      <c r="EG191">
        <v>16.332376666666669</v>
      </c>
      <c r="EH191">
        <v>1.7387693333333329</v>
      </c>
      <c r="EI191">
        <v>1.6424096666666661</v>
      </c>
      <c r="EJ191">
        <v>15.24694</v>
      </c>
      <c r="EK191">
        <v>14.362476666666669</v>
      </c>
      <c r="EL191">
        <v>399.99219999999991</v>
      </c>
      <c r="EM191">
        <v>0.95001299999999966</v>
      </c>
      <c r="EN191">
        <v>4.9987199999999982E-2</v>
      </c>
      <c r="EO191">
        <v>0</v>
      </c>
      <c r="EP191">
        <v>2202.757666666666</v>
      </c>
      <c r="EQ191">
        <v>8.8681199999999993</v>
      </c>
      <c r="ER191">
        <v>4820.3373333333329</v>
      </c>
      <c r="ES191">
        <v>3375.349666666667</v>
      </c>
      <c r="ET191">
        <v>36.582999999999991</v>
      </c>
      <c r="EU191">
        <v>38.974666666666657</v>
      </c>
      <c r="EV191">
        <v>37.7624</v>
      </c>
      <c r="EW191">
        <v>39.720533333333307</v>
      </c>
      <c r="EX191">
        <v>39.228999999999992</v>
      </c>
      <c r="EY191">
        <v>371.57233333333329</v>
      </c>
      <c r="EZ191">
        <v>19.55</v>
      </c>
      <c r="FA191">
        <v>0</v>
      </c>
      <c r="FB191">
        <v>299.39999985694891</v>
      </c>
      <c r="FC191">
        <v>0</v>
      </c>
      <c r="FD191">
        <v>2202.7972</v>
      </c>
      <c r="FE191">
        <v>4.4276923060630171</v>
      </c>
      <c r="FF191">
        <v>7.8215384680917301</v>
      </c>
      <c r="FG191">
        <v>4820.4376000000002</v>
      </c>
      <c r="FH191">
        <v>15</v>
      </c>
      <c r="FI191">
        <v>1717138951.5999999</v>
      </c>
      <c r="FJ191" t="s">
        <v>1126</v>
      </c>
      <c r="FK191">
        <v>1717138951.5999999</v>
      </c>
      <c r="FL191">
        <v>1717138948.5999999</v>
      </c>
      <c r="FM191">
        <v>176</v>
      </c>
      <c r="FN191">
        <v>0.01</v>
      </c>
      <c r="FO191">
        <v>3.0000000000000001E-3</v>
      </c>
      <c r="FP191">
        <v>0.51400000000000001</v>
      </c>
      <c r="FQ191">
        <v>2.1999999999999999E-2</v>
      </c>
      <c r="FR191">
        <v>426</v>
      </c>
      <c r="FS191">
        <v>16</v>
      </c>
      <c r="FT191">
        <v>0.2</v>
      </c>
      <c r="FU191">
        <v>0.12</v>
      </c>
      <c r="FV191">
        <v>-8.1756358536585374</v>
      </c>
      <c r="FW191">
        <v>4.9297212543577419E-2</v>
      </c>
      <c r="FX191">
        <v>3.290704617078085E-2</v>
      </c>
      <c r="FY191">
        <v>1</v>
      </c>
      <c r="FZ191">
        <v>418.24535945030709</v>
      </c>
      <c r="GA191">
        <v>0.13436247869993739</v>
      </c>
      <c r="GB191">
        <v>2.0815847381167821E-2</v>
      </c>
      <c r="GC191">
        <v>1</v>
      </c>
      <c r="GD191">
        <v>0.97485465853658526</v>
      </c>
      <c r="GE191">
        <v>-0.40457048780487848</v>
      </c>
      <c r="GF191">
        <v>4.5595608573638709E-2</v>
      </c>
      <c r="GG191">
        <v>0</v>
      </c>
      <c r="GH191">
        <v>2</v>
      </c>
      <c r="GI191">
        <v>3</v>
      </c>
      <c r="GJ191" t="s">
        <v>441</v>
      </c>
      <c r="GK191">
        <v>2.9923299999999999</v>
      </c>
      <c r="GL191">
        <v>2.7467100000000002</v>
      </c>
      <c r="GM191">
        <v>9.3301599999999998E-2</v>
      </c>
      <c r="GN191">
        <v>9.4690800000000006E-2</v>
      </c>
      <c r="GO191">
        <v>9.3122899999999995E-2</v>
      </c>
      <c r="GP191">
        <v>8.9277099999999998E-2</v>
      </c>
      <c r="GQ191">
        <v>27103.3</v>
      </c>
      <c r="GR191">
        <v>24333.9</v>
      </c>
      <c r="GS191">
        <v>30122.6</v>
      </c>
      <c r="GT191">
        <v>27641.5</v>
      </c>
      <c r="GU191">
        <v>35970.800000000003</v>
      </c>
      <c r="GV191">
        <v>35128.1</v>
      </c>
      <c r="GW191">
        <v>42757.599999999999</v>
      </c>
      <c r="GX191">
        <v>41437.599999999999</v>
      </c>
      <c r="GY191">
        <v>1.7775700000000001</v>
      </c>
      <c r="GZ191">
        <v>1.93703</v>
      </c>
      <c r="HA191">
        <v>6.3553499999999999E-2</v>
      </c>
      <c r="HB191">
        <v>0</v>
      </c>
      <c r="HC191">
        <v>22.186599999999999</v>
      </c>
      <c r="HD191">
        <v>999.9</v>
      </c>
      <c r="HE191">
        <v>55.1</v>
      </c>
      <c r="HF191">
        <v>26.8</v>
      </c>
      <c r="HG191">
        <v>19.3796</v>
      </c>
      <c r="HH191">
        <v>60.288699999999999</v>
      </c>
      <c r="HI191">
        <v>11.678699999999999</v>
      </c>
      <c r="HJ191">
        <v>1</v>
      </c>
      <c r="HK191">
        <v>-7.9552800000000007E-2</v>
      </c>
      <c r="HL191">
        <v>0.375027</v>
      </c>
      <c r="HM191">
        <v>20.3569</v>
      </c>
      <c r="HN191">
        <v>5.2214799999999997</v>
      </c>
      <c r="HO191">
        <v>12.0099</v>
      </c>
      <c r="HP191">
        <v>4.9742499999999996</v>
      </c>
      <c r="HQ191">
        <v>3.2919200000000002</v>
      </c>
      <c r="HR191">
        <v>9999</v>
      </c>
      <c r="HS191">
        <v>9999</v>
      </c>
      <c r="HT191">
        <v>9999</v>
      </c>
      <c r="HU191">
        <v>999.9</v>
      </c>
      <c r="HV191">
        <v>1.8678300000000001</v>
      </c>
      <c r="HW191">
        <v>1.8591299999999999</v>
      </c>
      <c r="HX191">
        <v>1.85839</v>
      </c>
      <c r="HY191">
        <v>1.8605</v>
      </c>
      <c r="HZ191">
        <v>1.8647899999999999</v>
      </c>
      <c r="IA191">
        <v>1.86435</v>
      </c>
      <c r="IB191">
        <v>1.8665799999999999</v>
      </c>
      <c r="IC191">
        <v>1.8635600000000001</v>
      </c>
      <c r="ID191">
        <v>5</v>
      </c>
      <c r="IE191">
        <v>0</v>
      </c>
      <c r="IF191">
        <v>0</v>
      </c>
      <c r="IG191">
        <v>0</v>
      </c>
      <c r="IH191" t="s">
        <v>434</v>
      </c>
      <c r="II191" t="s">
        <v>435</v>
      </c>
      <c r="IJ191" t="s">
        <v>436</v>
      </c>
      <c r="IK191" t="s">
        <v>436</v>
      </c>
      <c r="IL191" t="s">
        <v>436</v>
      </c>
      <c r="IM191" t="s">
        <v>436</v>
      </c>
      <c r="IN191">
        <v>0</v>
      </c>
      <c r="IO191">
        <v>100</v>
      </c>
      <c r="IP191">
        <v>100</v>
      </c>
      <c r="IQ191">
        <v>0.51400000000000001</v>
      </c>
      <c r="IR191">
        <v>2.1999999999999999E-2</v>
      </c>
      <c r="IS191">
        <v>0.50428571428574287</v>
      </c>
      <c r="IT191">
        <v>0</v>
      </c>
      <c r="IU191">
        <v>0</v>
      </c>
      <c r="IV191">
        <v>0</v>
      </c>
      <c r="IW191">
        <v>1.9414999999995079E-2</v>
      </c>
      <c r="IX191">
        <v>0</v>
      </c>
      <c r="IY191">
        <v>0</v>
      </c>
      <c r="IZ191">
        <v>0</v>
      </c>
      <c r="JA191">
        <v>-1</v>
      </c>
      <c r="JB191">
        <v>-1</v>
      </c>
      <c r="JC191">
        <v>-1</v>
      </c>
      <c r="JD191">
        <v>-1</v>
      </c>
      <c r="JE191">
        <v>4.5999999999999996</v>
      </c>
      <c r="JF191">
        <v>4.7</v>
      </c>
      <c r="JG191">
        <v>0.151367</v>
      </c>
      <c r="JH191">
        <v>4.99756</v>
      </c>
      <c r="JI191">
        <v>1.4477500000000001</v>
      </c>
      <c r="JJ191">
        <v>2.3144499999999999</v>
      </c>
      <c r="JK191">
        <v>1.3964799999999999</v>
      </c>
      <c r="JL191">
        <v>2.3315399999999999</v>
      </c>
      <c r="JM191">
        <v>31.9146</v>
      </c>
      <c r="JN191">
        <v>24.253900000000002</v>
      </c>
      <c r="JO191">
        <v>2</v>
      </c>
      <c r="JP191">
        <v>360.40800000000002</v>
      </c>
      <c r="JQ191">
        <v>504.06700000000001</v>
      </c>
      <c r="JR191">
        <v>21.9999</v>
      </c>
      <c r="JS191">
        <v>25.977900000000002</v>
      </c>
      <c r="JT191">
        <v>30</v>
      </c>
      <c r="JU191">
        <v>26.235800000000001</v>
      </c>
      <c r="JV191">
        <v>26.264800000000001</v>
      </c>
      <c r="JW191">
        <v>-1</v>
      </c>
      <c r="JX191">
        <v>21.005500000000001</v>
      </c>
      <c r="JY191">
        <v>73.225700000000003</v>
      </c>
      <c r="JZ191">
        <v>22</v>
      </c>
      <c r="KA191">
        <v>400</v>
      </c>
      <c r="KB191">
        <v>16.326699999999999</v>
      </c>
      <c r="KC191">
        <v>101.03400000000001</v>
      </c>
      <c r="KD191">
        <v>100.679</v>
      </c>
    </row>
    <row r="192" spans="1:290" x14ac:dyDescent="0.35">
      <c r="A192">
        <v>174</v>
      </c>
      <c r="B192">
        <v>1717139230.5999999</v>
      </c>
      <c r="C192">
        <v>56400.599999904633</v>
      </c>
      <c r="D192" t="s">
        <v>1127</v>
      </c>
      <c r="E192" t="s">
        <v>1128</v>
      </c>
      <c r="F192">
        <v>15</v>
      </c>
      <c r="G192">
        <v>1717139222.599999</v>
      </c>
      <c r="H192">
        <f t="shared" si="100"/>
        <v>8.6051548435103623E-4</v>
      </c>
      <c r="I192">
        <f t="shared" si="101"/>
        <v>0.8605154843510362</v>
      </c>
      <c r="J192">
        <f t="shared" si="102"/>
        <v>6.447256956905095</v>
      </c>
      <c r="K192">
        <f t="shared" si="103"/>
        <v>418.2484193548388</v>
      </c>
      <c r="L192">
        <f t="shared" si="104"/>
        <v>265.92834458198308</v>
      </c>
      <c r="M192">
        <f t="shared" si="105"/>
        <v>26.769049600761452</v>
      </c>
      <c r="N192">
        <f t="shared" si="106"/>
        <v>42.101990672521588</v>
      </c>
      <c r="O192">
        <f t="shared" si="107"/>
        <v>7.1635741863487964E-2</v>
      </c>
      <c r="P192">
        <f t="shared" si="108"/>
        <v>2.9389411172160784</v>
      </c>
      <c r="Q192">
        <f t="shared" si="109"/>
        <v>7.0679659874537684E-2</v>
      </c>
      <c r="R192">
        <f t="shared" si="110"/>
        <v>4.4259624456322158E-2</v>
      </c>
      <c r="S192">
        <f t="shared" si="111"/>
        <v>77.178923660157679</v>
      </c>
      <c r="T192">
        <f t="shared" si="112"/>
        <v>23.681103817472042</v>
      </c>
      <c r="U192">
        <f t="shared" si="113"/>
        <v>23.681103817472042</v>
      </c>
      <c r="V192">
        <f t="shared" si="114"/>
        <v>2.9380807190031732</v>
      </c>
      <c r="W192">
        <f t="shared" si="115"/>
        <v>60.088214544242511</v>
      </c>
      <c r="X192">
        <f t="shared" si="116"/>
        <v>1.7410100656783905</v>
      </c>
      <c r="Y192">
        <f t="shared" si="117"/>
        <v>2.8974235278641829</v>
      </c>
      <c r="Z192">
        <f t="shared" si="118"/>
        <v>1.1970706533247828</v>
      </c>
      <c r="AA192">
        <f t="shared" si="119"/>
        <v>-37.9487328598807</v>
      </c>
      <c r="AB192">
        <f t="shared" si="120"/>
        <v>-36.634435727008025</v>
      </c>
      <c r="AC192">
        <f t="shared" si="121"/>
        <v>-2.5987934572395579</v>
      </c>
      <c r="AD192">
        <f t="shared" si="122"/>
        <v>-3.0383839705976357E-3</v>
      </c>
      <c r="AE192">
        <f t="shared" si="123"/>
        <v>6.4462665068766132</v>
      </c>
      <c r="AF192">
        <f t="shared" si="124"/>
        <v>0.85924175472165509</v>
      </c>
      <c r="AG192">
        <f t="shared" si="125"/>
        <v>6.447256956905095</v>
      </c>
      <c r="AH192">
        <v>433.47801406711193</v>
      </c>
      <c r="AI192">
        <v>425.61767878787879</v>
      </c>
      <c r="AJ192">
        <v>-3.8597140503565417E-5</v>
      </c>
      <c r="AK192">
        <v>67.058753693570736</v>
      </c>
      <c r="AL192">
        <f t="shared" si="126"/>
        <v>0.8605154843510362</v>
      </c>
      <c r="AM192">
        <v>16.282431341462811</v>
      </c>
      <c r="AN192">
        <v>17.29649818181818</v>
      </c>
      <c r="AO192">
        <v>2.2969967720054751E-5</v>
      </c>
      <c r="AP192">
        <v>78.110769418123425</v>
      </c>
      <c r="AQ192">
        <v>120</v>
      </c>
      <c r="AR192">
        <v>24</v>
      </c>
      <c r="AS192">
        <f t="shared" si="127"/>
        <v>1</v>
      </c>
      <c r="AT192">
        <f t="shared" si="128"/>
        <v>0</v>
      </c>
      <c r="AU192">
        <f t="shared" si="129"/>
        <v>53797.968712414993</v>
      </c>
      <c r="AV192" t="s">
        <v>476</v>
      </c>
      <c r="AW192">
        <v>10253.9</v>
      </c>
      <c r="AX192">
        <v>1242.208461538462</v>
      </c>
      <c r="AY192">
        <v>6166.32</v>
      </c>
      <c r="AZ192">
        <f t="shared" si="130"/>
        <v>0.79854946523397063</v>
      </c>
      <c r="BA192">
        <v>-1.9353733883053861</v>
      </c>
      <c r="BB192" t="s">
        <v>1129</v>
      </c>
      <c r="BC192">
        <v>10264.200000000001</v>
      </c>
      <c r="BD192">
        <v>2206.384</v>
      </c>
      <c r="BE192">
        <v>3011.98</v>
      </c>
      <c r="BF192">
        <f t="shared" si="131"/>
        <v>0.26746392738331592</v>
      </c>
      <c r="BG192">
        <v>0.5</v>
      </c>
      <c r="BH192">
        <f t="shared" si="132"/>
        <v>336.60803876556264</v>
      </c>
      <c r="BI192">
        <f t="shared" si="133"/>
        <v>6.447256956905095</v>
      </c>
      <c r="BJ192">
        <f t="shared" si="134"/>
        <v>45.015254018516416</v>
      </c>
      <c r="BK192">
        <f t="shared" si="135"/>
        <v>2.4903238722259781E-2</v>
      </c>
      <c r="BL192">
        <f t="shared" si="136"/>
        <v>1.047264590070319</v>
      </c>
      <c r="BM192">
        <f t="shared" si="137"/>
        <v>1025.7945266489937</v>
      </c>
      <c r="BN192" t="s">
        <v>431</v>
      </c>
      <c r="BO192">
        <v>0</v>
      </c>
      <c r="BP192">
        <f t="shared" si="138"/>
        <v>1025.7945266489937</v>
      </c>
      <c r="BQ192">
        <f t="shared" si="139"/>
        <v>0.65942850661392383</v>
      </c>
      <c r="BR192">
        <f t="shared" si="140"/>
        <v>0.4055995831249502</v>
      </c>
      <c r="BS192">
        <f t="shared" si="141"/>
        <v>0.61362209298493142</v>
      </c>
      <c r="BT192">
        <f t="shared" si="142"/>
        <v>0.4551977373872248</v>
      </c>
      <c r="BU192">
        <f t="shared" si="143"/>
        <v>0.6405906883631487</v>
      </c>
      <c r="BV192">
        <f t="shared" si="144"/>
        <v>0.18857181360120789</v>
      </c>
      <c r="BW192">
        <f t="shared" si="145"/>
        <v>0.81142818639879211</v>
      </c>
      <c r="DF192">
        <f t="shared" si="146"/>
        <v>400.02493548387088</v>
      </c>
      <c r="DG192">
        <f t="shared" si="147"/>
        <v>336.60803876556264</v>
      </c>
      <c r="DH192">
        <f t="shared" si="148"/>
        <v>0.84146764090693738</v>
      </c>
      <c r="DI192">
        <f t="shared" si="149"/>
        <v>0.19293528181387473</v>
      </c>
      <c r="DJ192">
        <v>1717139222.599999</v>
      </c>
      <c r="DK192">
        <v>418.2484193548388</v>
      </c>
      <c r="DL192">
        <v>426.41080645161293</v>
      </c>
      <c r="DM192">
        <v>17.2954935483871</v>
      </c>
      <c r="DN192">
        <v>16.282780645161289</v>
      </c>
      <c r="DO192">
        <v>417.75141935483879</v>
      </c>
      <c r="DP192">
        <v>17.2754935483871</v>
      </c>
      <c r="DQ192">
        <v>500.26858064516131</v>
      </c>
      <c r="DR192">
        <v>100.5626774193548</v>
      </c>
      <c r="DS192">
        <v>9.9964025806451612E-2</v>
      </c>
      <c r="DT192">
        <v>23.44989032258065</v>
      </c>
      <c r="DU192">
        <v>23.188274193548391</v>
      </c>
      <c r="DV192">
        <v>999.90000000000032</v>
      </c>
      <c r="DW192">
        <v>0</v>
      </c>
      <c r="DX192">
        <v>0</v>
      </c>
      <c r="DY192">
        <v>9997.3806451612891</v>
      </c>
      <c r="DZ192">
        <v>0</v>
      </c>
      <c r="EA192">
        <v>0.27533303225806449</v>
      </c>
      <c r="EB192">
        <v>-8.1454012903225799</v>
      </c>
      <c r="EC192">
        <v>425.62774193548393</v>
      </c>
      <c r="ED192">
        <v>433.46887096774191</v>
      </c>
      <c r="EE192">
        <v>1.0150832258064511</v>
      </c>
      <c r="EF192">
        <v>426.41080645161293</v>
      </c>
      <c r="EG192">
        <v>16.282780645161289</v>
      </c>
      <c r="EH192">
        <v>1.739520645161291</v>
      </c>
      <c r="EI192">
        <v>1.63744</v>
      </c>
      <c r="EJ192">
        <v>15.25366774193548</v>
      </c>
      <c r="EK192">
        <v>14.315748387096781</v>
      </c>
      <c r="EL192">
        <v>400.02493548387088</v>
      </c>
      <c r="EM192">
        <v>0.94997954838709675</v>
      </c>
      <c r="EN192">
        <v>5.0020561290322563E-2</v>
      </c>
      <c r="EO192">
        <v>0</v>
      </c>
      <c r="EP192">
        <v>2206.3432258064508</v>
      </c>
      <c r="EQ192">
        <v>8.8681199999999976</v>
      </c>
      <c r="ER192">
        <v>4811.8432258064522</v>
      </c>
      <c r="ES192">
        <v>3375.5951612903218</v>
      </c>
      <c r="ET192">
        <v>35.54</v>
      </c>
      <c r="EU192">
        <v>37.753999999999998</v>
      </c>
      <c r="EV192">
        <v>36.676999999999992</v>
      </c>
      <c r="EW192">
        <v>37.868903225806449</v>
      </c>
      <c r="EX192">
        <v>38.125</v>
      </c>
      <c r="EY192">
        <v>371.59161290322578</v>
      </c>
      <c r="EZ192">
        <v>19.570000000000011</v>
      </c>
      <c r="FA192">
        <v>0</v>
      </c>
      <c r="FB192">
        <v>299.19999980926508</v>
      </c>
      <c r="FC192">
        <v>0</v>
      </c>
      <c r="FD192">
        <v>2206.384</v>
      </c>
      <c r="FE192">
        <v>3.8523077141128401</v>
      </c>
      <c r="FF192">
        <v>5.4638462148546116</v>
      </c>
      <c r="FG192">
        <v>4811.8512000000001</v>
      </c>
      <c r="FH192">
        <v>15</v>
      </c>
      <c r="FI192">
        <v>1717139248.5999999</v>
      </c>
      <c r="FJ192" t="s">
        <v>1130</v>
      </c>
      <c r="FK192">
        <v>1717139247.5999999</v>
      </c>
      <c r="FL192">
        <v>1717139248.5999999</v>
      </c>
      <c r="FM192">
        <v>177</v>
      </c>
      <c r="FN192">
        <v>-1.7000000000000001E-2</v>
      </c>
      <c r="FO192">
        <v>-3.0000000000000001E-3</v>
      </c>
      <c r="FP192">
        <v>0.497</v>
      </c>
      <c r="FQ192">
        <v>0.02</v>
      </c>
      <c r="FR192">
        <v>426</v>
      </c>
      <c r="FS192">
        <v>16</v>
      </c>
      <c r="FT192">
        <v>0.16</v>
      </c>
      <c r="FU192">
        <v>7.0000000000000007E-2</v>
      </c>
      <c r="FV192">
        <v>-8.1430082499999994</v>
      </c>
      <c r="FW192">
        <v>-4.4750881801096092E-2</v>
      </c>
      <c r="FX192">
        <v>1.7641854761830011E-2</v>
      </c>
      <c r="FY192">
        <v>1</v>
      </c>
      <c r="FZ192">
        <v>418.26760572307268</v>
      </c>
      <c r="GA192">
        <v>4.5969257098203032E-3</v>
      </c>
      <c r="GB192">
        <v>1.086779104609578E-2</v>
      </c>
      <c r="GC192">
        <v>1</v>
      </c>
      <c r="GD192">
        <v>1.015722</v>
      </c>
      <c r="GE192">
        <v>-1.141778611632349E-2</v>
      </c>
      <c r="GF192">
        <v>1.3208466981447791E-3</v>
      </c>
      <c r="GG192">
        <v>1</v>
      </c>
      <c r="GH192">
        <v>3</v>
      </c>
      <c r="GI192">
        <v>3</v>
      </c>
      <c r="GJ192" t="s">
        <v>433</v>
      </c>
      <c r="GK192">
        <v>2.9922800000000001</v>
      </c>
      <c r="GL192">
        <v>2.74654</v>
      </c>
      <c r="GM192">
        <v>9.3299999999999994E-2</v>
      </c>
      <c r="GN192">
        <v>9.4696299999999997E-2</v>
      </c>
      <c r="GO192">
        <v>9.2994099999999996E-2</v>
      </c>
      <c r="GP192">
        <v>8.8825699999999994E-2</v>
      </c>
      <c r="GQ192">
        <v>27103.7</v>
      </c>
      <c r="GR192">
        <v>24334.2</v>
      </c>
      <c r="GS192">
        <v>30122.799999999999</v>
      </c>
      <c r="GT192">
        <v>27641.8</v>
      </c>
      <c r="GU192">
        <v>35976.300000000003</v>
      </c>
      <c r="GV192">
        <v>35146.1</v>
      </c>
      <c r="GW192">
        <v>42758.1</v>
      </c>
      <c r="GX192">
        <v>41438</v>
      </c>
      <c r="GY192">
        <v>1.7777499999999999</v>
      </c>
      <c r="GZ192">
        <v>1.9376199999999999</v>
      </c>
      <c r="HA192">
        <v>6.1012799999999999E-2</v>
      </c>
      <c r="HB192">
        <v>0</v>
      </c>
      <c r="HC192">
        <v>22.180900000000001</v>
      </c>
      <c r="HD192">
        <v>999.9</v>
      </c>
      <c r="HE192">
        <v>55.2</v>
      </c>
      <c r="HF192">
        <v>26.8</v>
      </c>
      <c r="HG192">
        <v>19.4176</v>
      </c>
      <c r="HH192">
        <v>60.528799999999997</v>
      </c>
      <c r="HI192">
        <v>10.8454</v>
      </c>
      <c r="HJ192">
        <v>1</v>
      </c>
      <c r="HK192">
        <v>-8.1039100000000003E-2</v>
      </c>
      <c r="HL192">
        <v>0.37510399999999999</v>
      </c>
      <c r="HM192">
        <v>20.357099999999999</v>
      </c>
      <c r="HN192">
        <v>5.2219300000000004</v>
      </c>
      <c r="HO192">
        <v>12.0097</v>
      </c>
      <c r="HP192">
        <v>4.9737999999999998</v>
      </c>
      <c r="HQ192">
        <v>3.2917999999999998</v>
      </c>
      <c r="HR192">
        <v>9999</v>
      </c>
      <c r="HS192">
        <v>9999</v>
      </c>
      <c r="HT192">
        <v>9999</v>
      </c>
      <c r="HU192">
        <v>999.9</v>
      </c>
      <c r="HV192">
        <v>1.8678300000000001</v>
      </c>
      <c r="HW192">
        <v>1.8591299999999999</v>
      </c>
      <c r="HX192">
        <v>1.8583700000000001</v>
      </c>
      <c r="HY192">
        <v>1.8605</v>
      </c>
      <c r="HZ192">
        <v>1.8647800000000001</v>
      </c>
      <c r="IA192">
        <v>1.86433</v>
      </c>
      <c r="IB192">
        <v>1.86656</v>
      </c>
      <c r="IC192">
        <v>1.8635299999999999</v>
      </c>
      <c r="ID192">
        <v>5</v>
      </c>
      <c r="IE192">
        <v>0</v>
      </c>
      <c r="IF192">
        <v>0</v>
      </c>
      <c r="IG192">
        <v>0</v>
      </c>
      <c r="IH192" t="s">
        <v>434</v>
      </c>
      <c r="II192" t="s">
        <v>435</v>
      </c>
      <c r="IJ192" t="s">
        <v>436</v>
      </c>
      <c r="IK192" t="s">
        <v>436</v>
      </c>
      <c r="IL192" t="s">
        <v>436</v>
      </c>
      <c r="IM192" t="s">
        <v>436</v>
      </c>
      <c r="IN192">
        <v>0</v>
      </c>
      <c r="IO192">
        <v>100</v>
      </c>
      <c r="IP192">
        <v>100</v>
      </c>
      <c r="IQ192">
        <v>0.497</v>
      </c>
      <c r="IR192">
        <v>0.02</v>
      </c>
      <c r="IS192">
        <v>0.51394999999990887</v>
      </c>
      <c r="IT192">
        <v>0</v>
      </c>
      <c r="IU192">
        <v>0</v>
      </c>
      <c r="IV192">
        <v>0</v>
      </c>
      <c r="IW192">
        <v>2.2375000000000259E-2</v>
      </c>
      <c r="IX192">
        <v>0</v>
      </c>
      <c r="IY192">
        <v>0</v>
      </c>
      <c r="IZ192">
        <v>0</v>
      </c>
      <c r="JA192">
        <v>-1</v>
      </c>
      <c r="JB192">
        <v>-1</v>
      </c>
      <c r="JC192">
        <v>-1</v>
      </c>
      <c r="JD192">
        <v>-1</v>
      </c>
      <c r="JE192">
        <v>4.7</v>
      </c>
      <c r="JF192">
        <v>4.7</v>
      </c>
      <c r="JG192">
        <v>0.151367</v>
      </c>
      <c r="JH192">
        <v>4.99756</v>
      </c>
      <c r="JI192">
        <v>1.4489700000000001</v>
      </c>
      <c r="JJ192">
        <v>2.3144499999999999</v>
      </c>
      <c r="JK192">
        <v>1.3964799999999999</v>
      </c>
      <c r="JL192">
        <v>2.4511699999999998</v>
      </c>
      <c r="JM192">
        <v>31.892700000000001</v>
      </c>
      <c r="JN192">
        <v>24.253900000000002</v>
      </c>
      <c r="JO192">
        <v>2</v>
      </c>
      <c r="JP192">
        <v>360.36399999999998</v>
      </c>
      <c r="JQ192">
        <v>504.26400000000001</v>
      </c>
      <c r="JR192">
        <v>21.999500000000001</v>
      </c>
      <c r="JS192">
        <v>25.958200000000001</v>
      </c>
      <c r="JT192">
        <v>30.0002</v>
      </c>
      <c r="JU192">
        <v>26.213699999999999</v>
      </c>
      <c r="JV192">
        <v>26.2409</v>
      </c>
      <c r="JW192">
        <v>-1</v>
      </c>
      <c r="JX192">
        <v>21.177299999999999</v>
      </c>
      <c r="JY192">
        <v>73.722999999999999</v>
      </c>
      <c r="JZ192">
        <v>22</v>
      </c>
      <c r="KA192">
        <v>400</v>
      </c>
      <c r="KB192">
        <v>16.294699999999999</v>
      </c>
      <c r="KC192">
        <v>101.035</v>
      </c>
      <c r="KD192">
        <v>100.681</v>
      </c>
    </row>
    <row r="193" spans="1:290" x14ac:dyDescent="0.35">
      <c r="A193">
        <v>175</v>
      </c>
      <c r="B193">
        <v>1717139531</v>
      </c>
      <c r="C193">
        <v>56701</v>
      </c>
      <c r="D193" t="s">
        <v>1131</v>
      </c>
      <c r="E193" t="s">
        <v>1132</v>
      </c>
      <c r="F193">
        <v>15</v>
      </c>
      <c r="G193">
        <v>1717139523.25</v>
      </c>
      <c r="H193">
        <f t="shared" si="100"/>
        <v>8.5725721277983948E-4</v>
      </c>
      <c r="I193">
        <f t="shared" si="101"/>
        <v>0.85725721277983946</v>
      </c>
      <c r="J193">
        <f t="shared" si="102"/>
        <v>6.4481481152524749</v>
      </c>
      <c r="K193">
        <f t="shared" si="103"/>
        <v>418.46186666666671</v>
      </c>
      <c r="L193">
        <f t="shared" si="104"/>
        <v>264.54876923821485</v>
      </c>
      <c r="M193">
        <f t="shared" si="105"/>
        <v>26.62954903793122</v>
      </c>
      <c r="N193">
        <f t="shared" si="106"/>
        <v>42.122482107902144</v>
      </c>
      <c r="O193">
        <f t="shared" si="107"/>
        <v>7.0877907465741408E-2</v>
      </c>
      <c r="P193">
        <f t="shared" si="108"/>
        <v>2.9397037506420056</v>
      </c>
      <c r="Q193">
        <f t="shared" si="109"/>
        <v>6.9942044105196291E-2</v>
      </c>
      <c r="R193">
        <f t="shared" si="110"/>
        <v>4.3796831620541314E-2</v>
      </c>
      <c r="S193">
        <f t="shared" si="111"/>
        <v>77.170403958955035</v>
      </c>
      <c r="T193">
        <f t="shared" si="112"/>
        <v>23.742461198933668</v>
      </c>
      <c r="U193">
        <f t="shared" si="113"/>
        <v>23.742461198933668</v>
      </c>
      <c r="V193">
        <f t="shared" si="114"/>
        <v>2.9489533697972679</v>
      </c>
      <c r="W193">
        <f t="shared" si="115"/>
        <v>59.970106913954503</v>
      </c>
      <c r="X193">
        <f t="shared" si="116"/>
        <v>1.7439525007703263</v>
      </c>
      <c r="Y193">
        <f t="shared" si="117"/>
        <v>2.908036337624945</v>
      </c>
      <c r="Z193">
        <f t="shared" si="118"/>
        <v>1.2050008690269416</v>
      </c>
      <c r="AA193">
        <f t="shared" si="119"/>
        <v>-37.805043083590924</v>
      </c>
      <c r="AB193">
        <f t="shared" si="120"/>
        <v>-36.759800775489062</v>
      </c>
      <c r="AC193">
        <f t="shared" si="121"/>
        <v>-2.6086189828383861</v>
      </c>
      <c r="AD193">
        <f t="shared" si="122"/>
        <v>-3.0588829633302339E-3</v>
      </c>
      <c r="AE193">
        <f t="shared" si="123"/>
        <v>6.4424279872398227</v>
      </c>
      <c r="AF193">
        <f t="shared" si="124"/>
        <v>0.85916391695136973</v>
      </c>
      <c r="AG193">
        <f t="shared" si="125"/>
        <v>6.4481481152524749</v>
      </c>
      <c r="AH193">
        <v>433.70450145601228</v>
      </c>
      <c r="AI193">
        <v>425.84191515151502</v>
      </c>
      <c r="AJ193">
        <v>1.129067128531729E-4</v>
      </c>
      <c r="AK193">
        <v>67.058453727376872</v>
      </c>
      <c r="AL193">
        <f t="shared" si="126"/>
        <v>0.85725721277983946</v>
      </c>
      <c r="AM193">
        <v>16.312709810077479</v>
      </c>
      <c r="AN193">
        <v>17.323075757575761</v>
      </c>
      <c r="AO193">
        <v>-1.2133408759713689E-6</v>
      </c>
      <c r="AP193">
        <v>78.109441523757638</v>
      </c>
      <c r="AQ193">
        <v>118</v>
      </c>
      <c r="AR193">
        <v>24</v>
      </c>
      <c r="AS193">
        <f t="shared" si="127"/>
        <v>1</v>
      </c>
      <c r="AT193">
        <f t="shared" si="128"/>
        <v>0</v>
      </c>
      <c r="AU193">
        <f t="shared" si="129"/>
        <v>53809.309899310021</v>
      </c>
      <c r="AV193" t="s">
        <v>476</v>
      </c>
      <c r="AW193">
        <v>10253.9</v>
      </c>
      <c r="AX193">
        <v>1242.208461538462</v>
      </c>
      <c r="AY193">
        <v>6166.32</v>
      </c>
      <c r="AZ193">
        <f t="shared" si="130"/>
        <v>0.79854946523397063</v>
      </c>
      <c r="BA193">
        <v>-1.9353733883053861</v>
      </c>
      <c r="BB193" t="s">
        <v>1133</v>
      </c>
      <c r="BC193">
        <v>10259.9</v>
      </c>
      <c r="BD193">
        <v>2199.0549999999998</v>
      </c>
      <c r="BE193">
        <v>2997.28</v>
      </c>
      <c r="BF193">
        <f t="shared" si="131"/>
        <v>0.26631646025730005</v>
      </c>
      <c r="BG193">
        <v>0.5</v>
      </c>
      <c r="BH193">
        <f t="shared" si="132"/>
        <v>336.57502031281081</v>
      </c>
      <c r="BI193">
        <f t="shared" si="133"/>
        <v>6.4481481152524749</v>
      </c>
      <c r="BJ193">
        <f t="shared" si="134"/>
        <v>44.817734010368319</v>
      </c>
      <c r="BK193">
        <f t="shared" si="135"/>
        <v>2.4908329488523138E-2</v>
      </c>
      <c r="BL193">
        <f t="shared" si="136"/>
        <v>1.0573052901297173</v>
      </c>
      <c r="BM193">
        <f t="shared" si="137"/>
        <v>1024.0839840791916</v>
      </c>
      <c r="BN193" t="s">
        <v>431</v>
      </c>
      <c r="BO193">
        <v>0</v>
      </c>
      <c r="BP193">
        <f t="shared" si="138"/>
        <v>1024.0839840791916</v>
      </c>
      <c r="BQ193">
        <f t="shared" si="139"/>
        <v>0.65832889016735452</v>
      </c>
      <c r="BR193">
        <f t="shared" si="140"/>
        <v>0.40453406228245498</v>
      </c>
      <c r="BS193">
        <f t="shared" si="141"/>
        <v>0.61627665283903288</v>
      </c>
      <c r="BT193">
        <f t="shared" si="142"/>
        <v>0.45481052054419902</v>
      </c>
      <c r="BU193">
        <f t="shared" si="143"/>
        <v>0.6435759984815691</v>
      </c>
      <c r="BV193">
        <f t="shared" si="144"/>
        <v>0.18838858245835433</v>
      </c>
      <c r="BW193">
        <f t="shared" si="145"/>
        <v>0.81161141754164567</v>
      </c>
      <c r="DF193">
        <f t="shared" si="146"/>
        <v>399.98633333333328</v>
      </c>
      <c r="DG193">
        <f t="shared" si="147"/>
        <v>336.57502031281081</v>
      </c>
      <c r="DH193">
        <f t="shared" si="148"/>
        <v>0.84146630088064056</v>
      </c>
      <c r="DI193">
        <f t="shared" si="149"/>
        <v>0.19293260176128113</v>
      </c>
      <c r="DJ193">
        <v>1717139523.25</v>
      </c>
      <c r="DK193">
        <v>418.46186666666671</v>
      </c>
      <c r="DL193">
        <v>426.61993333333328</v>
      </c>
      <c r="DM193">
        <v>17.32513333333333</v>
      </c>
      <c r="DN193">
        <v>16.312529999999999</v>
      </c>
      <c r="DO193">
        <v>417.90386666666672</v>
      </c>
      <c r="DP193">
        <v>17.304133333333329</v>
      </c>
      <c r="DQ193">
        <v>500.2623000000001</v>
      </c>
      <c r="DR193">
        <v>100.5603</v>
      </c>
      <c r="DS193">
        <v>9.9964323333333341E-2</v>
      </c>
      <c r="DT193">
        <v>23.510516666666661</v>
      </c>
      <c r="DU193">
        <v>23.221483333333339</v>
      </c>
      <c r="DV193">
        <v>999.9000000000002</v>
      </c>
      <c r="DW193">
        <v>0</v>
      </c>
      <c r="DX193">
        <v>0</v>
      </c>
      <c r="DY193">
        <v>10001.956666666671</v>
      </c>
      <c r="DZ193">
        <v>0</v>
      </c>
      <c r="EA193">
        <v>0.26221339999999999</v>
      </c>
      <c r="EB193">
        <v>-8.2193510000000014</v>
      </c>
      <c r="EC193">
        <v>425.77670000000001</v>
      </c>
      <c r="ED193">
        <v>433.69470000000001</v>
      </c>
      <c r="EE193">
        <v>1.0111376666666669</v>
      </c>
      <c r="EF193">
        <v>426.61993333333328</v>
      </c>
      <c r="EG193">
        <v>16.312529999999999</v>
      </c>
      <c r="EH193">
        <v>1.742072333333333</v>
      </c>
      <c r="EI193">
        <v>1.640393</v>
      </c>
      <c r="EJ193">
        <v>15.276493333333329</v>
      </c>
      <c r="EK193">
        <v>14.34357</v>
      </c>
      <c r="EL193">
        <v>399.98633333333328</v>
      </c>
      <c r="EM193">
        <v>0.9500142333333329</v>
      </c>
      <c r="EN193">
        <v>4.9985933333333323E-2</v>
      </c>
      <c r="EO193">
        <v>0</v>
      </c>
      <c r="EP193">
        <v>2199.0189999999998</v>
      </c>
      <c r="EQ193">
        <v>8.8681199999999993</v>
      </c>
      <c r="ER193">
        <v>4812.7773333333334</v>
      </c>
      <c r="ES193">
        <v>3375.3003333333331</v>
      </c>
      <c r="ET193">
        <v>36.624933333333317</v>
      </c>
      <c r="EU193">
        <v>39.083066666666667</v>
      </c>
      <c r="EV193">
        <v>37.807933333333331</v>
      </c>
      <c r="EW193">
        <v>39.978933333333323</v>
      </c>
      <c r="EX193">
        <v>39.328933333333332</v>
      </c>
      <c r="EY193">
        <v>371.56799999999998</v>
      </c>
      <c r="EZ193">
        <v>19.55</v>
      </c>
      <c r="FA193">
        <v>0</v>
      </c>
      <c r="FB193">
        <v>299.59999990463263</v>
      </c>
      <c r="FC193">
        <v>0</v>
      </c>
      <c r="FD193">
        <v>2199.0549999999998</v>
      </c>
      <c r="FE193">
        <v>4.8386324742882838</v>
      </c>
      <c r="FF193">
        <v>7.8615384613807224</v>
      </c>
      <c r="FG193">
        <v>4812.7426923076919</v>
      </c>
      <c r="FH193">
        <v>15</v>
      </c>
      <c r="FI193">
        <v>1717139550.5</v>
      </c>
      <c r="FJ193" t="s">
        <v>1134</v>
      </c>
      <c r="FK193">
        <v>1717139548</v>
      </c>
      <c r="FL193">
        <v>1717139550.5</v>
      </c>
      <c r="FM193">
        <v>178</v>
      </c>
      <c r="FN193">
        <v>6.2E-2</v>
      </c>
      <c r="FO193">
        <v>1E-3</v>
      </c>
      <c r="FP193">
        <v>0.55800000000000005</v>
      </c>
      <c r="FQ193">
        <v>2.1000000000000001E-2</v>
      </c>
      <c r="FR193">
        <v>427</v>
      </c>
      <c r="FS193">
        <v>16</v>
      </c>
      <c r="FT193">
        <v>0.32</v>
      </c>
      <c r="FU193">
        <v>0.09</v>
      </c>
      <c r="FV193">
        <v>-8.2270987499999997</v>
      </c>
      <c r="FW193">
        <v>0.21910885553471929</v>
      </c>
      <c r="FX193">
        <v>3.03848172766845E-2</v>
      </c>
      <c r="FY193">
        <v>1</v>
      </c>
      <c r="FZ193">
        <v>418.39386372760231</v>
      </c>
      <c r="GA193">
        <v>0.38187117783668978</v>
      </c>
      <c r="GB193">
        <v>3.0009411232947859E-2</v>
      </c>
      <c r="GC193">
        <v>1</v>
      </c>
      <c r="GD193">
        <v>1.010818</v>
      </c>
      <c r="GE193">
        <v>7.9330581613467465E-3</v>
      </c>
      <c r="GF193">
        <v>1.0495908726737019E-3</v>
      </c>
      <c r="GG193">
        <v>1</v>
      </c>
      <c r="GH193">
        <v>3</v>
      </c>
      <c r="GI193">
        <v>3</v>
      </c>
      <c r="GJ193" t="s">
        <v>433</v>
      </c>
      <c r="GK193">
        <v>2.9923899999999999</v>
      </c>
      <c r="GL193">
        <v>2.7465899999999999</v>
      </c>
      <c r="GM193">
        <v>9.3343099999999998E-2</v>
      </c>
      <c r="GN193">
        <v>9.4733899999999996E-2</v>
      </c>
      <c r="GO193">
        <v>9.3112600000000004E-2</v>
      </c>
      <c r="GP193">
        <v>8.8942599999999997E-2</v>
      </c>
      <c r="GQ193">
        <v>27104.1</v>
      </c>
      <c r="GR193">
        <v>24334</v>
      </c>
      <c r="GS193">
        <v>30124.7</v>
      </c>
      <c r="GT193">
        <v>27642.7</v>
      </c>
      <c r="GU193">
        <v>35973.300000000003</v>
      </c>
      <c r="GV193">
        <v>35142.6</v>
      </c>
      <c r="GW193">
        <v>42760.3</v>
      </c>
      <c r="GX193">
        <v>41439.199999999997</v>
      </c>
      <c r="GY193">
        <v>1.7805500000000001</v>
      </c>
      <c r="GZ193">
        <v>1.93773</v>
      </c>
      <c r="HA193">
        <v>6.2540200000000004E-2</v>
      </c>
      <c r="HB193">
        <v>0</v>
      </c>
      <c r="HC193">
        <v>22.196000000000002</v>
      </c>
      <c r="HD193">
        <v>999.9</v>
      </c>
      <c r="HE193">
        <v>55.2</v>
      </c>
      <c r="HF193">
        <v>26.7</v>
      </c>
      <c r="HG193">
        <v>19.304400000000001</v>
      </c>
      <c r="HH193">
        <v>60.788699999999999</v>
      </c>
      <c r="HI193">
        <v>10.8774</v>
      </c>
      <c r="HJ193">
        <v>1</v>
      </c>
      <c r="HK193">
        <v>-8.3175799999999994E-2</v>
      </c>
      <c r="HL193">
        <v>0.38315399999999999</v>
      </c>
      <c r="HM193">
        <v>20.3569</v>
      </c>
      <c r="HN193">
        <v>5.2225299999999999</v>
      </c>
      <c r="HO193">
        <v>12.0091</v>
      </c>
      <c r="HP193">
        <v>4.9741999999999997</v>
      </c>
      <c r="HQ193">
        <v>3.2919499999999999</v>
      </c>
      <c r="HR193">
        <v>9999</v>
      </c>
      <c r="HS193">
        <v>9999</v>
      </c>
      <c r="HT193">
        <v>9999</v>
      </c>
      <c r="HU193">
        <v>999.9</v>
      </c>
      <c r="HV193">
        <v>1.8678300000000001</v>
      </c>
      <c r="HW193">
        <v>1.8591200000000001</v>
      </c>
      <c r="HX193">
        <v>1.8583700000000001</v>
      </c>
      <c r="HY193">
        <v>1.86049</v>
      </c>
      <c r="HZ193">
        <v>1.8647800000000001</v>
      </c>
      <c r="IA193">
        <v>1.86433</v>
      </c>
      <c r="IB193">
        <v>1.8665499999999999</v>
      </c>
      <c r="IC193">
        <v>1.8634900000000001</v>
      </c>
      <c r="ID193">
        <v>5</v>
      </c>
      <c r="IE193">
        <v>0</v>
      </c>
      <c r="IF193">
        <v>0</v>
      </c>
      <c r="IG193">
        <v>0</v>
      </c>
      <c r="IH193" t="s">
        <v>434</v>
      </c>
      <c r="II193" t="s">
        <v>435</v>
      </c>
      <c r="IJ193" t="s">
        <v>436</v>
      </c>
      <c r="IK193" t="s">
        <v>436</v>
      </c>
      <c r="IL193" t="s">
        <v>436</v>
      </c>
      <c r="IM193" t="s">
        <v>436</v>
      </c>
      <c r="IN193">
        <v>0</v>
      </c>
      <c r="IO193">
        <v>100</v>
      </c>
      <c r="IP193">
        <v>100</v>
      </c>
      <c r="IQ193">
        <v>0.55800000000000005</v>
      </c>
      <c r="IR193">
        <v>2.1000000000000001E-2</v>
      </c>
      <c r="IS193">
        <v>0.49675000000002001</v>
      </c>
      <c r="IT193">
        <v>0</v>
      </c>
      <c r="IU193">
        <v>0</v>
      </c>
      <c r="IV193">
        <v>0</v>
      </c>
      <c r="IW193">
        <v>1.9534999999997641E-2</v>
      </c>
      <c r="IX193">
        <v>0</v>
      </c>
      <c r="IY193">
        <v>0</v>
      </c>
      <c r="IZ193">
        <v>0</v>
      </c>
      <c r="JA193">
        <v>-1</v>
      </c>
      <c r="JB193">
        <v>-1</v>
      </c>
      <c r="JC193">
        <v>-1</v>
      </c>
      <c r="JD193">
        <v>-1</v>
      </c>
      <c r="JE193">
        <v>4.7</v>
      </c>
      <c r="JF193">
        <v>4.7</v>
      </c>
      <c r="JG193">
        <v>0.151367</v>
      </c>
      <c r="JH193">
        <v>4.99756</v>
      </c>
      <c r="JI193">
        <v>1.4477500000000001</v>
      </c>
      <c r="JJ193">
        <v>2.3156699999999999</v>
      </c>
      <c r="JK193">
        <v>1.3964799999999999</v>
      </c>
      <c r="JL193">
        <v>2.50122</v>
      </c>
      <c r="JM193">
        <v>31.870699999999999</v>
      </c>
      <c r="JN193">
        <v>24.253900000000002</v>
      </c>
      <c r="JO193">
        <v>2</v>
      </c>
      <c r="JP193">
        <v>361.57600000000002</v>
      </c>
      <c r="JQ193">
        <v>504.13099999999997</v>
      </c>
      <c r="JR193">
        <v>22.0002</v>
      </c>
      <c r="JS193">
        <v>25.936299999999999</v>
      </c>
      <c r="JT193">
        <v>30.0001</v>
      </c>
      <c r="JU193">
        <v>26.191600000000001</v>
      </c>
      <c r="JV193">
        <v>26.218399999999999</v>
      </c>
      <c r="JW193">
        <v>-1</v>
      </c>
      <c r="JX193">
        <v>21.076699999999999</v>
      </c>
      <c r="JY193">
        <v>73.960499999999996</v>
      </c>
      <c r="JZ193">
        <v>22</v>
      </c>
      <c r="KA193">
        <v>400</v>
      </c>
      <c r="KB193">
        <v>16.296099999999999</v>
      </c>
      <c r="KC193">
        <v>101.04</v>
      </c>
      <c r="KD193">
        <v>100.684</v>
      </c>
    </row>
    <row r="194" spans="1:290" x14ac:dyDescent="0.35">
      <c r="A194">
        <v>176</v>
      </c>
      <c r="B194">
        <v>1717139831</v>
      </c>
      <c r="C194">
        <v>57001</v>
      </c>
      <c r="D194" t="s">
        <v>1135</v>
      </c>
      <c r="E194" t="s">
        <v>1136</v>
      </c>
      <c r="F194">
        <v>15</v>
      </c>
      <c r="G194">
        <v>1717139823.25</v>
      </c>
      <c r="H194">
        <f t="shared" si="100"/>
        <v>8.4852115538326537E-4</v>
      </c>
      <c r="I194">
        <f t="shared" si="101"/>
        <v>0.84852115538326534</v>
      </c>
      <c r="J194">
        <f t="shared" si="102"/>
        <v>6.3862012588239647</v>
      </c>
      <c r="K194">
        <f t="shared" si="103"/>
        <v>419.04713333333342</v>
      </c>
      <c r="L194">
        <f t="shared" si="104"/>
        <v>266.56131569853312</v>
      </c>
      <c r="M194">
        <f t="shared" si="105"/>
        <v>26.830657639486223</v>
      </c>
      <c r="N194">
        <f t="shared" si="106"/>
        <v>42.179076659384435</v>
      </c>
      <c r="O194">
        <f t="shared" si="107"/>
        <v>7.0863774315648456E-2</v>
      </c>
      <c r="P194">
        <f t="shared" si="108"/>
        <v>2.9396581172530545</v>
      </c>
      <c r="Q194">
        <f t="shared" si="109"/>
        <v>6.9928267171149472E-2</v>
      </c>
      <c r="R194">
        <f t="shared" si="110"/>
        <v>4.3788189610340846E-2</v>
      </c>
      <c r="S194">
        <f t="shared" si="111"/>
        <v>77.175829230110722</v>
      </c>
      <c r="T194">
        <f t="shared" si="112"/>
        <v>23.686532353053156</v>
      </c>
      <c r="U194">
        <f t="shared" si="113"/>
        <v>23.686532353053156</v>
      </c>
      <c r="V194">
        <f t="shared" si="114"/>
        <v>2.9390412507482484</v>
      </c>
      <c r="W194">
        <f t="shared" si="115"/>
        <v>60.255405581913593</v>
      </c>
      <c r="X194">
        <f t="shared" si="116"/>
        <v>1.7461052692401049</v>
      </c>
      <c r="Y194">
        <f t="shared" si="117"/>
        <v>2.8978400400382007</v>
      </c>
      <c r="Z194">
        <f t="shared" si="118"/>
        <v>1.1929359815081435</v>
      </c>
      <c r="AA194">
        <f t="shared" si="119"/>
        <v>-37.419782952402002</v>
      </c>
      <c r="AB194">
        <f t="shared" si="120"/>
        <v>-37.126036712653338</v>
      </c>
      <c r="AC194">
        <f t="shared" si="121"/>
        <v>-2.6331285903529746</v>
      </c>
      <c r="AD194">
        <f t="shared" si="122"/>
        <v>-3.1190252975861199E-3</v>
      </c>
      <c r="AE194">
        <f t="shared" si="123"/>
        <v>6.4336128869838847</v>
      </c>
      <c r="AF194">
        <f t="shared" si="124"/>
        <v>0.84944199074564153</v>
      </c>
      <c r="AG194">
        <f t="shared" si="125"/>
        <v>6.3862012588239647</v>
      </c>
      <c r="AH194">
        <v>434.29734641916832</v>
      </c>
      <c r="AI194">
        <v>426.50992727272711</v>
      </c>
      <c r="AJ194">
        <v>1.1462081976857299E-4</v>
      </c>
      <c r="AK194">
        <v>67.056197135122375</v>
      </c>
      <c r="AL194">
        <f t="shared" si="126"/>
        <v>0.84852115538326534</v>
      </c>
      <c r="AM194">
        <v>16.344582062787211</v>
      </c>
      <c r="AN194">
        <v>17.344658787878782</v>
      </c>
      <c r="AO194">
        <v>-4.0533660624106822E-6</v>
      </c>
      <c r="AP194">
        <v>78.097147167993825</v>
      </c>
      <c r="AQ194">
        <v>119</v>
      </c>
      <c r="AR194">
        <v>24</v>
      </c>
      <c r="AS194">
        <f t="shared" si="127"/>
        <v>1</v>
      </c>
      <c r="AT194">
        <f t="shared" si="128"/>
        <v>0</v>
      </c>
      <c r="AU194">
        <f t="shared" si="129"/>
        <v>53818.420225504771</v>
      </c>
      <c r="AV194" t="s">
        <v>476</v>
      </c>
      <c r="AW194">
        <v>10253.9</v>
      </c>
      <c r="AX194">
        <v>1242.208461538462</v>
      </c>
      <c r="AY194">
        <v>6166.32</v>
      </c>
      <c r="AZ194">
        <f t="shared" si="130"/>
        <v>0.79854946523397063</v>
      </c>
      <c r="BA194">
        <v>-1.9353733883053861</v>
      </c>
      <c r="BB194" t="s">
        <v>1137</v>
      </c>
      <c r="BC194">
        <v>10265.4</v>
      </c>
      <c r="BD194">
        <v>2202.188076923077</v>
      </c>
      <c r="BE194">
        <v>2997.59</v>
      </c>
      <c r="BF194">
        <f t="shared" si="131"/>
        <v>0.26534713655867648</v>
      </c>
      <c r="BG194">
        <v>0.5</v>
      </c>
      <c r="BH194">
        <f t="shared" si="132"/>
        <v>336.59464444838864</v>
      </c>
      <c r="BI194">
        <f t="shared" si="133"/>
        <v>6.3862012588239647</v>
      </c>
      <c r="BJ194">
        <f t="shared" si="134"/>
        <v>44.657212542682871</v>
      </c>
      <c r="BK194">
        <f t="shared" si="135"/>
        <v>2.4722837348665334E-2</v>
      </c>
      <c r="BL194">
        <f t="shared" si="136"/>
        <v>1.0570925309999031</v>
      </c>
      <c r="BM194">
        <f t="shared" si="137"/>
        <v>1024.1201707509365</v>
      </c>
      <c r="BN194" t="s">
        <v>431</v>
      </c>
      <c r="BO194">
        <v>0</v>
      </c>
      <c r="BP194">
        <f t="shared" si="138"/>
        <v>1024.1201707509365</v>
      </c>
      <c r="BQ194">
        <f t="shared" si="139"/>
        <v>0.6583521526456465</v>
      </c>
      <c r="BR194">
        <f t="shared" si="140"/>
        <v>0.40304741997478932</v>
      </c>
      <c r="BS194">
        <f t="shared" si="141"/>
        <v>0.61622070421614517</v>
      </c>
      <c r="BT194">
        <f t="shared" si="142"/>
        <v>0.45312195989826459</v>
      </c>
      <c r="BU194">
        <f t="shared" si="143"/>
        <v>0.64351304296206502</v>
      </c>
      <c r="BV194">
        <f t="shared" si="144"/>
        <v>0.18743584932220292</v>
      </c>
      <c r="BW194">
        <f t="shared" si="145"/>
        <v>0.81256415067779708</v>
      </c>
      <c r="DF194">
        <f t="shared" si="146"/>
        <v>400.00903333333332</v>
      </c>
      <c r="DG194">
        <f t="shared" si="147"/>
        <v>336.59464444838864</v>
      </c>
      <c r="DH194">
        <f t="shared" si="148"/>
        <v>0.84146760797749143</v>
      </c>
      <c r="DI194">
        <f t="shared" si="149"/>
        <v>0.19293521595498317</v>
      </c>
      <c r="DJ194">
        <v>1717139823.25</v>
      </c>
      <c r="DK194">
        <v>419.04713333333342</v>
      </c>
      <c r="DL194">
        <v>427.19043333333332</v>
      </c>
      <c r="DM194">
        <v>17.34747333333334</v>
      </c>
      <c r="DN194">
        <v>16.346340000000001</v>
      </c>
      <c r="DO194">
        <v>418.52613333333341</v>
      </c>
      <c r="DP194">
        <v>17.32647333333334</v>
      </c>
      <c r="DQ194">
        <v>500.25683333333342</v>
      </c>
      <c r="DR194">
        <v>100.55476666666669</v>
      </c>
      <c r="DS194">
        <v>9.9964756666666654E-2</v>
      </c>
      <c r="DT194">
        <v>23.452273333333331</v>
      </c>
      <c r="DU194">
        <v>23.187423333333339</v>
      </c>
      <c r="DV194">
        <v>999.9000000000002</v>
      </c>
      <c r="DW194">
        <v>0</v>
      </c>
      <c r="DX194">
        <v>0</v>
      </c>
      <c r="DY194">
        <v>10002.247333333329</v>
      </c>
      <c r="DZ194">
        <v>0</v>
      </c>
      <c r="EA194">
        <v>0.26959980000000011</v>
      </c>
      <c r="EB194">
        <v>-8.1059040000000007</v>
      </c>
      <c r="EC194">
        <v>426.48280000000011</v>
      </c>
      <c r="ED194">
        <v>434.28949999999998</v>
      </c>
      <c r="EE194">
        <v>1.0008361333333331</v>
      </c>
      <c r="EF194">
        <v>427.19043333333332</v>
      </c>
      <c r="EG194">
        <v>16.346340000000001</v>
      </c>
      <c r="EH194">
        <v>1.7443423333333341</v>
      </c>
      <c r="EI194">
        <v>1.643703333333334</v>
      </c>
      <c r="EJ194">
        <v>15.296760000000001</v>
      </c>
      <c r="EK194">
        <v>14.374736666666671</v>
      </c>
      <c r="EL194">
        <v>400.00903333333332</v>
      </c>
      <c r="EM194">
        <v>0.94997763333333329</v>
      </c>
      <c r="EN194">
        <v>5.0022479999999987E-2</v>
      </c>
      <c r="EO194">
        <v>0</v>
      </c>
      <c r="EP194">
        <v>2202.16</v>
      </c>
      <c r="EQ194">
        <v>8.8681199999999993</v>
      </c>
      <c r="ER194">
        <v>4803.4846666666663</v>
      </c>
      <c r="ES194">
        <v>3375.4573333333319</v>
      </c>
      <c r="ET194">
        <v>35.574599999999997</v>
      </c>
      <c r="EU194">
        <v>37.832999999999991</v>
      </c>
      <c r="EV194">
        <v>36.733199999999997</v>
      </c>
      <c r="EW194">
        <v>37.912199999999999</v>
      </c>
      <c r="EX194">
        <v>38.174600000000012</v>
      </c>
      <c r="EY194">
        <v>371.57466666666659</v>
      </c>
      <c r="EZ194">
        <v>19.568666666666669</v>
      </c>
      <c r="FA194">
        <v>0</v>
      </c>
      <c r="FB194">
        <v>299.59999990463263</v>
      </c>
      <c r="FC194">
        <v>0</v>
      </c>
      <c r="FD194">
        <v>2202.188076923077</v>
      </c>
      <c r="FE194">
        <v>3.072478642775387</v>
      </c>
      <c r="FF194">
        <v>0.79897439094002021</v>
      </c>
      <c r="FG194">
        <v>4803.4903846153848</v>
      </c>
      <c r="FH194">
        <v>15</v>
      </c>
      <c r="FI194">
        <v>1717139848</v>
      </c>
      <c r="FJ194" t="s">
        <v>1138</v>
      </c>
      <c r="FK194">
        <v>1717139848</v>
      </c>
      <c r="FL194">
        <v>1717139848</v>
      </c>
      <c r="FM194">
        <v>179</v>
      </c>
      <c r="FN194">
        <v>-3.6999999999999998E-2</v>
      </c>
      <c r="FO194">
        <v>1E-3</v>
      </c>
      <c r="FP194">
        <v>0.52100000000000002</v>
      </c>
      <c r="FQ194">
        <v>2.1000000000000001E-2</v>
      </c>
      <c r="FR194">
        <v>427</v>
      </c>
      <c r="FS194">
        <v>16</v>
      </c>
      <c r="FT194">
        <v>0.2</v>
      </c>
      <c r="FU194">
        <v>0.1</v>
      </c>
      <c r="FV194">
        <v>-8.1146832499999988</v>
      </c>
      <c r="FW194">
        <v>0.14052281425891661</v>
      </c>
      <c r="FX194">
        <v>2.2928097215806971E-2</v>
      </c>
      <c r="FY194">
        <v>1</v>
      </c>
      <c r="FZ194">
        <v>419.08144447263032</v>
      </c>
      <c r="GA194">
        <v>0.19683867357026949</v>
      </c>
      <c r="GB194">
        <v>1.9377141354195149E-2</v>
      </c>
      <c r="GC194">
        <v>1</v>
      </c>
      <c r="GD194">
        <v>1.0010261</v>
      </c>
      <c r="GE194">
        <v>-5.7138236397760792E-3</v>
      </c>
      <c r="GF194">
        <v>7.0848418472115829E-4</v>
      </c>
      <c r="GG194">
        <v>1</v>
      </c>
      <c r="GH194">
        <v>3</v>
      </c>
      <c r="GI194">
        <v>3</v>
      </c>
      <c r="GJ194" t="s">
        <v>433</v>
      </c>
      <c r="GK194">
        <v>2.9924499999999998</v>
      </c>
      <c r="GL194">
        <v>2.7465999999999999</v>
      </c>
      <c r="GM194">
        <v>9.3445299999999995E-2</v>
      </c>
      <c r="GN194">
        <v>9.4828200000000001E-2</v>
      </c>
      <c r="GO194">
        <v>9.3195299999999995E-2</v>
      </c>
      <c r="GP194">
        <v>8.9075000000000001E-2</v>
      </c>
      <c r="GQ194">
        <v>27102.3</v>
      </c>
      <c r="GR194">
        <v>24333</v>
      </c>
      <c r="GS194">
        <v>30126</v>
      </c>
      <c r="GT194">
        <v>27644.3</v>
      </c>
      <c r="GU194">
        <v>35971.599999999999</v>
      </c>
      <c r="GV194">
        <v>35139.599999999999</v>
      </c>
      <c r="GW194">
        <v>42762.2</v>
      </c>
      <c r="GX194">
        <v>41441.800000000003</v>
      </c>
      <c r="GY194">
        <v>1.7804800000000001</v>
      </c>
      <c r="GZ194">
        <v>1.9387000000000001</v>
      </c>
      <c r="HA194">
        <v>6.1817499999999997E-2</v>
      </c>
      <c r="HB194">
        <v>0</v>
      </c>
      <c r="HC194">
        <v>22.1706</v>
      </c>
      <c r="HD194">
        <v>999.9</v>
      </c>
      <c r="HE194">
        <v>55.4</v>
      </c>
      <c r="HF194">
        <v>26.7</v>
      </c>
      <c r="HG194">
        <v>19.374199999999998</v>
      </c>
      <c r="HH194">
        <v>60.4587</v>
      </c>
      <c r="HI194">
        <v>10.989599999999999</v>
      </c>
      <c r="HJ194">
        <v>1</v>
      </c>
      <c r="HK194">
        <v>-8.4435999999999997E-2</v>
      </c>
      <c r="HL194">
        <v>0.35844500000000001</v>
      </c>
      <c r="HM194">
        <v>20.356999999999999</v>
      </c>
      <c r="HN194">
        <v>5.2220800000000001</v>
      </c>
      <c r="HO194">
        <v>12.008599999999999</v>
      </c>
      <c r="HP194">
        <v>4.9747500000000002</v>
      </c>
      <c r="HQ194">
        <v>3.2919200000000002</v>
      </c>
      <c r="HR194">
        <v>9999</v>
      </c>
      <c r="HS194">
        <v>9999</v>
      </c>
      <c r="HT194">
        <v>9999</v>
      </c>
      <c r="HU194">
        <v>999.9</v>
      </c>
      <c r="HV194">
        <v>1.8678300000000001</v>
      </c>
      <c r="HW194">
        <v>1.8591299999999999</v>
      </c>
      <c r="HX194">
        <v>1.8583700000000001</v>
      </c>
      <c r="HY194">
        <v>1.8605</v>
      </c>
      <c r="HZ194">
        <v>1.8648</v>
      </c>
      <c r="IA194">
        <v>1.86435</v>
      </c>
      <c r="IB194">
        <v>1.86656</v>
      </c>
      <c r="IC194">
        <v>1.8635299999999999</v>
      </c>
      <c r="ID194">
        <v>5</v>
      </c>
      <c r="IE194">
        <v>0</v>
      </c>
      <c r="IF194">
        <v>0</v>
      </c>
      <c r="IG194">
        <v>0</v>
      </c>
      <c r="IH194" t="s">
        <v>434</v>
      </c>
      <c r="II194" t="s">
        <v>435</v>
      </c>
      <c r="IJ194" t="s">
        <v>436</v>
      </c>
      <c r="IK194" t="s">
        <v>436</v>
      </c>
      <c r="IL194" t="s">
        <v>436</v>
      </c>
      <c r="IM194" t="s">
        <v>436</v>
      </c>
      <c r="IN194">
        <v>0</v>
      </c>
      <c r="IO194">
        <v>100</v>
      </c>
      <c r="IP194">
        <v>100</v>
      </c>
      <c r="IQ194">
        <v>0.52100000000000002</v>
      </c>
      <c r="IR194">
        <v>2.1000000000000001E-2</v>
      </c>
      <c r="IS194">
        <v>0.55840000000006285</v>
      </c>
      <c r="IT194">
        <v>0</v>
      </c>
      <c r="IU194">
        <v>0</v>
      </c>
      <c r="IV194">
        <v>0</v>
      </c>
      <c r="IW194">
        <v>2.0709523809522071E-2</v>
      </c>
      <c r="IX194">
        <v>0</v>
      </c>
      <c r="IY194">
        <v>0</v>
      </c>
      <c r="IZ194">
        <v>0</v>
      </c>
      <c r="JA194">
        <v>-1</v>
      </c>
      <c r="JB194">
        <v>-1</v>
      </c>
      <c r="JC194">
        <v>-1</v>
      </c>
      <c r="JD194">
        <v>-1</v>
      </c>
      <c r="JE194">
        <v>4.7</v>
      </c>
      <c r="JF194">
        <v>4.7</v>
      </c>
      <c r="JG194">
        <v>0.151367</v>
      </c>
      <c r="JH194">
        <v>4.99756</v>
      </c>
      <c r="JI194">
        <v>1.4477500000000001</v>
      </c>
      <c r="JJ194">
        <v>2.3144499999999999</v>
      </c>
      <c r="JK194">
        <v>1.3964799999999999</v>
      </c>
      <c r="JL194">
        <v>2.4108900000000002</v>
      </c>
      <c r="JM194">
        <v>31.848800000000001</v>
      </c>
      <c r="JN194">
        <v>24.253900000000002</v>
      </c>
      <c r="JO194">
        <v>2</v>
      </c>
      <c r="JP194">
        <v>361.43700000000001</v>
      </c>
      <c r="JQ194">
        <v>504.64</v>
      </c>
      <c r="JR194">
        <v>21.999500000000001</v>
      </c>
      <c r="JS194">
        <v>25.918900000000001</v>
      </c>
      <c r="JT194">
        <v>30.0001</v>
      </c>
      <c r="JU194">
        <v>26.1739</v>
      </c>
      <c r="JV194">
        <v>26.200800000000001</v>
      </c>
      <c r="JW194">
        <v>-1</v>
      </c>
      <c r="JX194">
        <v>21.029900000000001</v>
      </c>
      <c r="JY194">
        <v>74.813100000000006</v>
      </c>
      <c r="JZ194">
        <v>22</v>
      </c>
      <c r="KA194">
        <v>400</v>
      </c>
      <c r="KB194">
        <v>16.2818</v>
      </c>
      <c r="KC194">
        <v>101.045</v>
      </c>
      <c r="KD194">
        <v>100.69</v>
      </c>
    </row>
    <row r="195" spans="1:290" x14ac:dyDescent="0.35">
      <c r="A195">
        <v>177</v>
      </c>
      <c r="B195">
        <v>1717140430.5</v>
      </c>
      <c r="C195">
        <v>57600.5</v>
      </c>
      <c r="D195" t="s">
        <v>1139</v>
      </c>
      <c r="E195" t="s">
        <v>1140</v>
      </c>
      <c r="F195">
        <v>15</v>
      </c>
      <c r="G195">
        <v>1717140422.75</v>
      </c>
      <c r="H195">
        <f t="shared" si="100"/>
        <v>8.5146721233484086E-4</v>
      </c>
      <c r="I195">
        <f t="shared" si="101"/>
        <v>0.85146721233484091</v>
      </c>
      <c r="J195">
        <f t="shared" si="102"/>
        <v>6.4205411021809757</v>
      </c>
      <c r="K195">
        <f t="shared" si="103"/>
        <v>419.0990333333333</v>
      </c>
      <c r="L195">
        <f t="shared" si="104"/>
        <v>266.64769478054404</v>
      </c>
      <c r="M195">
        <f t="shared" si="105"/>
        <v>26.840197454195724</v>
      </c>
      <c r="N195">
        <f t="shared" si="106"/>
        <v>42.185629306816658</v>
      </c>
      <c r="O195">
        <f t="shared" si="107"/>
        <v>7.1260215896320922E-2</v>
      </c>
      <c r="P195">
        <f t="shared" si="108"/>
        <v>2.9395604181386816</v>
      </c>
      <c r="Q195">
        <f t="shared" si="109"/>
        <v>7.0314256591400573E-2</v>
      </c>
      <c r="R195">
        <f t="shared" si="110"/>
        <v>4.4030354822591974E-2</v>
      </c>
      <c r="S195">
        <f t="shared" si="111"/>
        <v>77.173639067943057</v>
      </c>
      <c r="T195">
        <f t="shared" si="112"/>
        <v>23.671769999472254</v>
      </c>
      <c r="U195">
        <f t="shared" si="113"/>
        <v>23.671769999472254</v>
      </c>
      <c r="V195">
        <f t="shared" si="114"/>
        <v>2.9364298235795241</v>
      </c>
      <c r="W195">
        <f t="shared" si="115"/>
        <v>60.298083684469958</v>
      </c>
      <c r="X195">
        <f t="shared" si="116"/>
        <v>1.7458676868515055</v>
      </c>
      <c r="Y195">
        <f t="shared" si="117"/>
        <v>2.8953949780350339</v>
      </c>
      <c r="Z195">
        <f t="shared" si="118"/>
        <v>1.1905621367280186</v>
      </c>
      <c r="AA195">
        <f t="shared" si="119"/>
        <v>-37.54970406396648</v>
      </c>
      <c r="AB195">
        <f t="shared" si="120"/>
        <v>-37.002930365388622</v>
      </c>
      <c r="AC195">
        <f t="shared" si="121"/>
        <v>-2.6241029215695675</v>
      </c>
      <c r="AD195">
        <f t="shared" si="122"/>
        <v>-3.0982829816181834E-3</v>
      </c>
      <c r="AE195">
        <f t="shared" si="123"/>
        <v>6.4046961855799074</v>
      </c>
      <c r="AF195">
        <f t="shared" si="124"/>
        <v>0.85169088623571054</v>
      </c>
      <c r="AG195">
        <f t="shared" si="125"/>
        <v>6.4205411021809757</v>
      </c>
      <c r="AH195">
        <v>434.30503124646998</v>
      </c>
      <c r="AI195">
        <v>426.47647272727261</v>
      </c>
      <c r="AJ195">
        <v>-1.096202753295539E-5</v>
      </c>
      <c r="AK195">
        <v>67.052539382966103</v>
      </c>
      <c r="AL195">
        <f t="shared" si="126"/>
        <v>0.85146721233484091</v>
      </c>
      <c r="AM195">
        <v>16.339760212211729</v>
      </c>
      <c r="AN195">
        <v>17.343277575757568</v>
      </c>
      <c r="AO195">
        <v>1.1001344392018E-6</v>
      </c>
      <c r="AP195">
        <v>78.073519092646663</v>
      </c>
      <c r="AQ195">
        <v>119</v>
      </c>
      <c r="AR195">
        <v>24</v>
      </c>
      <c r="AS195">
        <f t="shared" si="127"/>
        <v>1</v>
      </c>
      <c r="AT195">
        <f t="shared" si="128"/>
        <v>0</v>
      </c>
      <c r="AU195">
        <f t="shared" si="129"/>
        <v>53818.160507859939</v>
      </c>
      <c r="AV195" t="s">
        <v>476</v>
      </c>
      <c r="AW195">
        <v>10253.9</v>
      </c>
      <c r="AX195">
        <v>1242.208461538462</v>
      </c>
      <c r="AY195">
        <v>6166.32</v>
      </c>
      <c r="AZ195">
        <f t="shared" si="130"/>
        <v>0.79854946523397063</v>
      </c>
      <c r="BA195">
        <v>-1.9353733883053861</v>
      </c>
      <c r="BB195" t="s">
        <v>1141</v>
      </c>
      <c r="BC195">
        <v>10263.700000000001</v>
      </c>
      <c r="BD195">
        <v>2179.9488000000001</v>
      </c>
      <c r="BE195">
        <v>2960.57</v>
      </c>
      <c r="BF195">
        <f t="shared" si="131"/>
        <v>0.26367260358647149</v>
      </c>
      <c r="BG195">
        <v>0.5</v>
      </c>
      <c r="BH195">
        <f t="shared" si="132"/>
        <v>336.58557786730483</v>
      </c>
      <c r="BI195">
        <f t="shared" si="133"/>
        <v>6.4205411021809757</v>
      </c>
      <c r="BJ195">
        <f t="shared" si="134"/>
        <v>44.374197822964646</v>
      </c>
      <c r="BK195">
        <f t="shared" si="135"/>
        <v>2.4825527413954107E-2</v>
      </c>
      <c r="BL195">
        <f t="shared" si="136"/>
        <v>1.0828151335722511</v>
      </c>
      <c r="BM195">
        <f t="shared" si="137"/>
        <v>1019.7636549013138</v>
      </c>
      <c r="BN195" t="s">
        <v>431</v>
      </c>
      <c r="BO195">
        <v>0</v>
      </c>
      <c r="BP195">
        <f t="shared" si="138"/>
        <v>1019.7636549013138</v>
      </c>
      <c r="BQ195">
        <f t="shared" si="139"/>
        <v>0.65555158131666746</v>
      </c>
      <c r="BR195">
        <f t="shared" si="140"/>
        <v>0.4022148845356886</v>
      </c>
      <c r="BS195">
        <f t="shared" si="141"/>
        <v>0.62289223804048899</v>
      </c>
      <c r="BT195">
        <f t="shared" si="142"/>
        <v>0.45428228142192706</v>
      </c>
      <c r="BU195">
        <f t="shared" si="143"/>
        <v>0.65103115048478089</v>
      </c>
      <c r="BV195">
        <f t="shared" si="144"/>
        <v>0.18815309823323542</v>
      </c>
      <c r="BW195">
        <f t="shared" si="145"/>
        <v>0.81184690176676455</v>
      </c>
      <c r="DF195">
        <f t="shared" si="146"/>
        <v>399.99833333333328</v>
      </c>
      <c r="DG195">
        <f t="shared" si="147"/>
        <v>336.58557786730483</v>
      </c>
      <c r="DH195">
        <f t="shared" si="148"/>
        <v>0.8414674507826404</v>
      </c>
      <c r="DI195">
        <f t="shared" si="149"/>
        <v>0.19293490156528084</v>
      </c>
      <c r="DJ195">
        <v>1717140422.75</v>
      </c>
      <c r="DK195">
        <v>419.0990333333333</v>
      </c>
      <c r="DL195">
        <v>427.20883333333342</v>
      </c>
      <c r="DM195">
        <v>17.344566666666669</v>
      </c>
      <c r="DN195">
        <v>16.340779999999999</v>
      </c>
      <c r="DO195">
        <v>418.55503333333331</v>
      </c>
      <c r="DP195">
        <v>17.32256666666667</v>
      </c>
      <c r="DQ195">
        <v>500.25689999999997</v>
      </c>
      <c r="DR195">
        <v>100.5579333333333</v>
      </c>
      <c r="DS195">
        <v>9.9968383333333313E-2</v>
      </c>
      <c r="DT195">
        <v>23.43828000000001</v>
      </c>
      <c r="DU195">
        <v>23.177313333333331</v>
      </c>
      <c r="DV195">
        <v>999.9000000000002</v>
      </c>
      <c r="DW195">
        <v>0</v>
      </c>
      <c r="DX195">
        <v>0</v>
      </c>
      <c r="DY195">
        <v>10001.37633333333</v>
      </c>
      <c r="DZ195">
        <v>0</v>
      </c>
      <c r="EA195">
        <v>0.27698600000000012</v>
      </c>
      <c r="EB195">
        <v>-8.1325653333333356</v>
      </c>
      <c r="EC195">
        <v>426.47289999999998</v>
      </c>
      <c r="ED195">
        <v>434.30573333333331</v>
      </c>
      <c r="EE195">
        <v>1.0031369999999999</v>
      </c>
      <c r="EF195">
        <v>427.20883333333342</v>
      </c>
      <c r="EG195">
        <v>16.340779999999999</v>
      </c>
      <c r="EH195">
        <v>1.7440683333333331</v>
      </c>
      <c r="EI195">
        <v>1.643196333333333</v>
      </c>
      <c r="EJ195">
        <v>15.29433</v>
      </c>
      <c r="EK195">
        <v>14.369960000000001</v>
      </c>
      <c r="EL195">
        <v>399.99833333333328</v>
      </c>
      <c r="EM195">
        <v>0.94998073333333333</v>
      </c>
      <c r="EN195">
        <v>5.0019396666666653E-2</v>
      </c>
      <c r="EO195">
        <v>0</v>
      </c>
      <c r="EP195">
        <v>2179.9773333333328</v>
      </c>
      <c r="EQ195">
        <v>8.8681199999999993</v>
      </c>
      <c r="ER195">
        <v>4754.5986666666677</v>
      </c>
      <c r="ES195">
        <v>3375.3676666666661</v>
      </c>
      <c r="ET195">
        <v>35.541333333333327</v>
      </c>
      <c r="EU195">
        <v>37.783066666666663</v>
      </c>
      <c r="EV195">
        <v>36.695399999999992</v>
      </c>
      <c r="EW195">
        <v>37.858199999999997</v>
      </c>
      <c r="EX195">
        <v>38.125</v>
      </c>
      <c r="EY195">
        <v>371.56566666666657</v>
      </c>
      <c r="EZ195">
        <v>19.565999999999999</v>
      </c>
      <c r="FA195">
        <v>0</v>
      </c>
      <c r="FB195">
        <v>598.79999995231628</v>
      </c>
      <c r="FC195">
        <v>0</v>
      </c>
      <c r="FD195">
        <v>2179.9488000000001</v>
      </c>
      <c r="FE195">
        <v>-2.7446153808830669</v>
      </c>
      <c r="FF195">
        <v>-12.258461578394559</v>
      </c>
      <c r="FG195">
        <v>4754.4904000000006</v>
      </c>
      <c r="FH195">
        <v>15</v>
      </c>
      <c r="FI195">
        <v>1717140449.5</v>
      </c>
      <c r="FJ195" t="s">
        <v>1142</v>
      </c>
      <c r="FK195">
        <v>1717140447.5</v>
      </c>
      <c r="FL195">
        <v>1717140449.5</v>
      </c>
      <c r="FM195">
        <v>180</v>
      </c>
      <c r="FN195">
        <v>2.1999999999999999E-2</v>
      </c>
      <c r="FO195">
        <v>0</v>
      </c>
      <c r="FP195">
        <v>0.54400000000000004</v>
      </c>
      <c r="FQ195">
        <v>2.1999999999999999E-2</v>
      </c>
      <c r="FR195">
        <v>427</v>
      </c>
      <c r="FS195">
        <v>16</v>
      </c>
      <c r="FT195">
        <v>0.23</v>
      </c>
      <c r="FU195">
        <v>7.0000000000000007E-2</v>
      </c>
      <c r="FV195">
        <v>-8.1257182926829259</v>
      </c>
      <c r="FW195">
        <v>-4.4055888501739728E-2</v>
      </c>
      <c r="FX195">
        <v>1.7911982078014581E-2</v>
      </c>
      <c r="FY195">
        <v>1</v>
      </c>
      <c r="FZ195">
        <v>419.07775950526531</v>
      </c>
      <c r="GA195">
        <v>1.9621977728774619E-2</v>
      </c>
      <c r="GB195">
        <v>1.146498709778015E-2</v>
      </c>
      <c r="GC195">
        <v>1</v>
      </c>
      <c r="GD195">
        <v>1.003507317073171</v>
      </c>
      <c r="GE195">
        <v>-3.8295470383283839E-3</v>
      </c>
      <c r="GF195">
        <v>5.5781378302958604E-4</v>
      </c>
      <c r="GG195">
        <v>1</v>
      </c>
      <c r="GH195">
        <v>3</v>
      </c>
      <c r="GI195">
        <v>3</v>
      </c>
      <c r="GJ195" t="s">
        <v>433</v>
      </c>
      <c r="GK195">
        <v>2.9922800000000001</v>
      </c>
      <c r="GL195">
        <v>2.7466200000000001</v>
      </c>
      <c r="GM195">
        <v>9.3457100000000001E-2</v>
      </c>
      <c r="GN195">
        <v>9.4846799999999995E-2</v>
      </c>
      <c r="GO195">
        <v>9.3196699999999993E-2</v>
      </c>
      <c r="GP195">
        <v>8.9080900000000005E-2</v>
      </c>
      <c r="GQ195">
        <v>27103.3</v>
      </c>
      <c r="GR195">
        <v>24334.2</v>
      </c>
      <c r="GS195">
        <v>30127.200000000001</v>
      </c>
      <c r="GT195">
        <v>27646.1</v>
      </c>
      <c r="GU195">
        <v>35973.300000000003</v>
      </c>
      <c r="GV195">
        <v>35141.1</v>
      </c>
      <c r="GW195">
        <v>42764.4</v>
      </c>
      <c r="GX195">
        <v>41443.800000000003</v>
      </c>
      <c r="GY195">
        <v>1.78013</v>
      </c>
      <c r="GZ195">
        <v>1.9392499999999999</v>
      </c>
      <c r="HA195">
        <v>6.28084E-2</v>
      </c>
      <c r="HB195">
        <v>0</v>
      </c>
      <c r="HC195">
        <v>22.144200000000001</v>
      </c>
      <c r="HD195">
        <v>999.9</v>
      </c>
      <c r="HE195">
        <v>55.6</v>
      </c>
      <c r="HF195">
        <v>26.6</v>
      </c>
      <c r="HG195">
        <v>19.328199999999999</v>
      </c>
      <c r="HH195">
        <v>60.678699999999999</v>
      </c>
      <c r="HI195">
        <v>11.6386</v>
      </c>
      <c r="HJ195">
        <v>1</v>
      </c>
      <c r="HK195">
        <v>-8.8208800000000004E-2</v>
      </c>
      <c r="HL195">
        <v>0.346669</v>
      </c>
      <c r="HM195">
        <v>20.357199999999999</v>
      </c>
      <c r="HN195">
        <v>5.2228300000000001</v>
      </c>
      <c r="HO195">
        <v>12.0091</v>
      </c>
      <c r="HP195">
        <v>4.9740000000000002</v>
      </c>
      <c r="HQ195">
        <v>3.2919800000000001</v>
      </c>
      <c r="HR195">
        <v>9999</v>
      </c>
      <c r="HS195">
        <v>9999</v>
      </c>
      <c r="HT195">
        <v>9999</v>
      </c>
      <c r="HU195">
        <v>999.9</v>
      </c>
      <c r="HV195">
        <v>1.8678300000000001</v>
      </c>
      <c r="HW195">
        <v>1.8591200000000001</v>
      </c>
      <c r="HX195">
        <v>1.8583700000000001</v>
      </c>
      <c r="HY195">
        <v>1.8605</v>
      </c>
      <c r="HZ195">
        <v>1.8648</v>
      </c>
      <c r="IA195">
        <v>1.8643400000000001</v>
      </c>
      <c r="IB195">
        <v>1.86659</v>
      </c>
      <c r="IC195">
        <v>1.86354</v>
      </c>
      <c r="ID195">
        <v>5</v>
      </c>
      <c r="IE195">
        <v>0</v>
      </c>
      <c r="IF195">
        <v>0</v>
      </c>
      <c r="IG195">
        <v>0</v>
      </c>
      <c r="IH195" t="s">
        <v>434</v>
      </c>
      <c r="II195" t="s">
        <v>435</v>
      </c>
      <c r="IJ195" t="s">
        <v>436</v>
      </c>
      <c r="IK195" t="s">
        <v>436</v>
      </c>
      <c r="IL195" t="s">
        <v>436</v>
      </c>
      <c r="IM195" t="s">
        <v>436</v>
      </c>
      <c r="IN195">
        <v>0</v>
      </c>
      <c r="IO195">
        <v>100</v>
      </c>
      <c r="IP195">
        <v>100</v>
      </c>
      <c r="IQ195">
        <v>0.54400000000000004</v>
      </c>
      <c r="IR195">
        <v>2.1999999999999999E-2</v>
      </c>
      <c r="IS195">
        <v>0.5212999999999397</v>
      </c>
      <c r="IT195">
        <v>0</v>
      </c>
      <c r="IU195">
        <v>0</v>
      </c>
      <c r="IV195">
        <v>0</v>
      </c>
      <c r="IW195">
        <v>2.1354999999996242E-2</v>
      </c>
      <c r="IX195">
        <v>0</v>
      </c>
      <c r="IY195">
        <v>0</v>
      </c>
      <c r="IZ195">
        <v>0</v>
      </c>
      <c r="JA195">
        <v>-1</v>
      </c>
      <c r="JB195">
        <v>-1</v>
      </c>
      <c r="JC195">
        <v>-1</v>
      </c>
      <c r="JD195">
        <v>-1</v>
      </c>
      <c r="JE195">
        <v>9.6999999999999993</v>
      </c>
      <c r="JF195">
        <v>9.6999999999999993</v>
      </c>
      <c r="JG195">
        <v>0.151367</v>
      </c>
      <c r="JH195">
        <v>4.99756</v>
      </c>
      <c r="JI195">
        <v>1.4489700000000001</v>
      </c>
      <c r="JJ195">
        <v>2.3156699999999999</v>
      </c>
      <c r="JK195">
        <v>1.3964799999999999</v>
      </c>
      <c r="JL195">
        <v>2.36694</v>
      </c>
      <c r="JM195">
        <v>31.783000000000001</v>
      </c>
      <c r="JN195">
        <v>24.253900000000002</v>
      </c>
      <c r="JO195">
        <v>2</v>
      </c>
      <c r="JP195">
        <v>361.02600000000001</v>
      </c>
      <c r="JQ195">
        <v>504.642</v>
      </c>
      <c r="JR195">
        <v>21.999600000000001</v>
      </c>
      <c r="JS195">
        <v>25.877400000000002</v>
      </c>
      <c r="JT195">
        <v>30.0001</v>
      </c>
      <c r="JU195">
        <v>26.131900000000002</v>
      </c>
      <c r="JV195">
        <v>26.159099999999999</v>
      </c>
      <c r="JW195">
        <v>-1</v>
      </c>
      <c r="JX195">
        <v>20.960999999999999</v>
      </c>
      <c r="JY195">
        <v>75.807299999999998</v>
      </c>
      <c r="JZ195">
        <v>22</v>
      </c>
      <c r="KA195">
        <v>400</v>
      </c>
      <c r="KB195">
        <v>16.336099999999998</v>
      </c>
      <c r="KC195">
        <v>101.04900000000001</v>
      </c>
      <c r="KD195">
        <v>100.69499999999999</v>
      </c>
    </row>
    <row r="196" spans="1:290" x14ac:dyDescent="0.35">
      <c r="A196">
        <v>178</v>
      </c>
      <c r="B196">
        <v>1717140730.5</v>
      </c>
      <c r="C196">
        <v>57900.5</v>
      </c>
      <c r="D196" t="s">
        <v>1143</v>
      </c>
      <c r="E196" t="s">
        <v>1144</v>
      </c>
      <c r="F196">
        <v>15</v>
      </c>
      <c r="G196">
        <v>1717140722.5</v>
      </c>
      <c r="H196">
        <f t="shared" si="100"/>
        <v>8.6184595709440175E-4</v>
      </c>
      <c r="I196">
        <f t="shared" si="101"/>
        <v>0.8618459570944017</v>
      </c>
      <c r="J196">
        <f t="shared" si="102"/>
        <v>6.3857172456243054</v>
      </c>
      <c r="K196">
        <f t="shared" si="103"/>
        <v>418.94990322580662</v>
      </c>
      <c r="L196">
        <f t="shared" si="104"/>
        <v>267.47382170848107</v>
      </c>
      <c r="M196">
        <f t="shared" si="105"/>
        <v>26.920481603514361</v>
      </c>
      <c r="N196">
        <f t="shared" si="106"/>
        <v>42.166119624509157</v>
      </c>
      <c r="O196">
        <f t="shared" si="107"/>
        <v>7.1390209323711304E-2</v>
      </c>
      <c r="P196">
        <f t="shared" si="108"/>
        <v>2.9372255299116796</v>
      </c>
      <c r="Q196">
        <f t="shared" si="109"/>
        <v>7.0440076547715488E-2</v>
      </c>
      <c r="R196">
        <f t="shared" si="110"/>
        <v>4.4109359938481349E-2</v>
      </c>
      <c r="S196">
        <f t="shared" si="111"/>
        <v>77.175700395240753</v>
      </c>
      <c r="T196">
        <f t="shared" si="112"/>
        <v>23.726822321543043</v>
      </c>
      <c r="U196">
        <f t="shared" si="113"/>
        <v>23.726822321543043</v>
      </c>
      <c r="V196">
        <f t="shared" si="114"/>
        <v>2.9461787937250254</v>
      </c>
      <c r="W196">
        <f t="shared" si="115"/>
        <v>60.005274446191258</v>
      </c>
      <c r="X196">
        <f t="shared" si="116"/>
        <v>1.7434332265346297</v>
      </c>
      <c r="Y196">
        <f t="shared" si="117"/>
        <v>2.9054666321008575</v>
      </c>
      <c r="Z196">
        <f t="shared" si="118"/>
        <v>1.2027455671903957</v>
      </c>
      <c r="AA196">
        <f t="shared" si="119"/>
        <v>-38.007406707863119</v>
      </c>
      <c r="AB196">
        <f t="shared" si="120"/>
        <v>-36.574094190840242</v>
      </c>
      <c r="AC196">
        <f t="shared" si="121"/>
        <v>-2.5972323565925155</v>
      </c>
      <c r="AD196">
        <f t="shared" si="122"/>
        <v>-3.032860055121489E-3</v>
      </c>
      <c r="AE196">
        <f t="shared" si="123"/>
        <v>6.4107774027916902</v>
      </c>
      <c r="AF196">
        <f t="shared" si="124"/>
        <v>0.86177058297855436</v>
      </c>
      <c r="AG196">
        <f t="shared" si="125"/>
        <v>6.3857172456243054</v>
      </c>
      <c r="AH196">
        <v>434.12489775034783</v>
      </c>
      <c r="AI196">
        <v>426.3395878787876</v>
      </c>
      <c r="AJ196">
        <v>-9.310125666673416E-5</v>
      </c>
      <c r="AK196">
        <v>67.057169443944503</v>
      </c>
      <c r="AL196">
        <f t="shared" si="126"/>
        <v>0.8618459570944017</v>
      </c>
      <c r="AM196">
        <v>16.305665741099919</v>
      </c>
      <c r="AN196">
        <v>17.32145818181818</v>
      </c>
      <c r="AO196">
        <v>-3.482077107265152E-6</v>
      </c>
      <c r="AP196">
        <v>78.102646564785047</v>
      </c>
      <c r="AQ196">
        <v>119</v>
      </c>
      <c r="AR196">
        <v>24</v>
      </c>
      <c r="AS196">
        <f t="shared" si="127"/>
        <v>1</v>
      </c>
      <c r="AT196">
        <f t="shared" si="128"/>
        <v>0</v>
      </c>
      <c r="AU196">
        <f t="shared" si="129"/>
        <v>53738.928326044886</v>
      </c>
      <c r="AV196" t="s">
        <v>476</v>
      </c>
      <c r="AW196">
        <v>10253.9</v>
      </c>
      <c r="AX196">
        <v>1242.208461538462</v>
      </c>
      <c r="AY196">
        <v>6166.32</v>
      </c>
      <c r="AZ196">
        <f t="shared" si="130"/>
        <v>0.79854946523397063</v>
      </c>
      <c r="BA196">
        <v>-1.9353733883053861</v>
      </c>
      <c r="BB196" t="s">
        <v>1145</v>
      </c>
      <c r="BC196">
        <v>10261</v>
      </c>
      <c r="BD196">
        <v>2180.6640000000002</v>
      </c>
      <c r="BE196">
        <v>2958.75</v>
      </c>
      <c r="BF196">
        <f t="shared" si="131"/>
        <v>0.26297794676806074</v>
      </c>
      <c r="BG196">
        <v>0.5</v>
      </c>
      <c r="BH196">
        <f t="shared" si="132"/>
        <v>336.59842439116869</v>
      </c>
      <c r="BI196">
        <f t="shared" si="133"/>
        <v>6.3857172456243054</v>
      </c>
      <c r="BJ196">
        <f t="shared" si="134"/>
        <v>44.25898126587694</v>
      </c>
      <c r="BK196">
        <f t="shared" si="135"/>
        <v>2.4721121760984722E-2</v>
      </c>
      <c r="BL196">
        <f t="shared" si="136"/>
        <v>1.0840963244613433</v>
      </c>
      <c r="BM196">
        <f t="shared" si="137"/>
        <v>1019.5476344676016</v>
      </c>
      <c r="BN196" t="s">
        <v>431</v>
      </c>
      <c r="BO196">
        <v>0</v>
      </c>
      <c r="BP196">
        <f t="shared" si="138"/>
        <v>1019.5476344676016</v>
      </c>
      <c r="BQ196">
        <f t="shared" si="139"/>
        <v>0.6554127133189348</v>
      </c>
      <c r="BR196">
        <f t="shared" si="140"/>
        <v>0.40124022836903883</v>
      </c>
      <c r="BS196">
        <f t="shared" si="141"/>
        <v>0.62321971367548501</v>
      </c>
      <c r="BT196">
        <f t="shared" si="142"/>
        <v>0.45328702077164101</v>
      </c>
      <c r="BU196">
        <f t="shared" si="143"/>
        <v>0.65140076030896632</v>
      </c>
      <c r="BV196">
        <f t="shared" si="144"/>
        <v>0.18759585414666988</v>
      </c>
      <c r="BW196">
        <f t="shared" si="145"/>
        <v>0.8124041458533301</v>
      </c>
      <c r="DF196">
        <f t="shared" si="146"/>
        <v>400.01419354838708</v>
      </c>
      <c r="DG196">
        <f t="shared" si="147"/>
        <v>336.59842439116869</v>
      </c>
      <c r="DH196">
        <f t="shared" si="148"/>
        <v>0.84146620249976856</v>
      </c>
      <c r="DI196">
        <f t="shared" si="149"/>
        <v>0.19293240499953737</v>
      </c>
      <c r="DJ196">
        <v>1717140722.5</v>
      </c>
      <c r="DK196">
        <v>418.94990322580662</v>
      </c>
      <c r="DL196">
        <v>427.07183870967742</v>
      </c>
      <c r="DM196">
        <v>17.322229032258061</v>
      </c>
      <c r="DN196">
        <v>16.306548387096779</v>
      </c>
      <c r="DO196">
        <v>418.43090322580662</v>
      </c>
      <c r="DP196">
        <v>17.30122903225806</v>
      </c>
      <c r="DQ196">
        <v>500.26125806451608</v>
      </c>
      <c r="DR196">
        <v>100.5471290322581</v>
      </c>
      <c r="DS196">
        <v>0.10003498387096781</v>
      </c>
      <c r="DT196">
        <v>23.495854838709679</v>
      </c>
      <c r="DU196">
        <v>23.202858064516139</v>
      </c>
      <c r="DV196">
        <v>999.90000000000032</v>
      </c>
      <c r="DW196">
        <v>0</v>
      </c>
      <c r="DX196">
        <v>0</v>
      </c>
      <c r="DY196">
        <v>9989.1677419354819</v>
      </c>
      <c r="DZ196">
        <v>0</v>
      </c>
      <c r="EA196">
        <v>0.27698600000000012</v>
      </c>
      <c r="EB196">
        <v>-8.0971403225806462</v>
      </c>
      <c r="EC196">
        <v>426.36045161290332</v>
      </c>
      <c r="ED196">
        <v>434.15125806451613</v>
      </c>
      <c r="EE196">
        <v>1.016298064516129</v>
      </c>
      <c r="EF196">
        <v>427.07183870967742</v>
      </c>
      <c r="EG196">
        <v>16.306548387096779</v>
      </c>
      <c r="EH196">
        <v>1.741762903225806</v>
      </c>
      <c r="EI196">
        <v>1.639577419354838</v>
      </c>
      <c r="EJ196">
        <v>15.27372580645161</v>
      </c>
      <c r="EK196">
        <v>14.335890322580649</v>
      </c>
      <c r="EL196">
        <v>400.01419354838708</v>
      </c>
      <c r="EM196">
        <v>0.95001299999999955</v>
      </c>
      <c r="EN196">
        <v>4.9987199999999968E-2</v>
      </c>
      <c r="EO196">
        <v>0</v>
      </c>
      <c r="EP196">
        <v>2180.5516129032262</v>
      </c>
      <c r="EQ196">
        <v>8.8681199999999976</v>
      </c>
      <c r="ER196">
        <v>4772.5890322580644</v>
      </c>
      <c r="ES196">
        <v>3375.539677419355</v>
      </c>
      <c r="ET196">
        <v>36.596548387096767</v>
      </c>
      <c r="EU196">
        <v>38.99964516129031</v>
      </c>
      <c r="EV196">
        <v>37.776000000000003</v>
      </c>
      <c r="EW196">
        <v>39.779967741935479</v>
      </c>
      <c r="EX196">
        <v>39.259806451612889</v>
      </c>
      <c r="EY196">
        <v>371.5948387096775</v>
      </c>
      <c r="EZ196">
        <v>19.54999999999999</v>
      </c>
      <c r="FA196">
        <v>0</v>
      </c>
      <c r="FB196">
        <v>299.5</v>
      </c>
      <c r="FC196">
        <v>0</v>
      </c>
      <c r="FD196">
        <v>2180.6640000000002</v>
      </c>
      <c r="FE196">
        <v>4.278461526353893</v>
      </c>
      <c r="FF196">
        <v>11.032307664732519</v>
      </c>
      <c r="FG196">
        <v>4772.768</v>
      </c>
      <c r="FH196">
        <v>15</v>
      </c>
      <c r="FI196">
        <v>1717140749.5</v>
      </c>
      <c r="FJ196" t="s">
        <v>1146</v>
      </c>
      <c r="FK196">
        <v>1717140749.5</v>
      </c>
      <c r="FL196">
        <v>1717140748.5</v>
      </c>
      <c r="FM196">
        <v>181</v>
      </c>
      <c r="FN196">
        <v>-2.5000000000000001E-2</v>
      </c>
      <c r="FO196">
        <v>-1E-3</v>
      </c>
      <c r="FP196">
        <v>0.51900000000000002</v>
      </c>
      <c r="FQ196">
        <v>2.1000000000000001E-2</v>
      </c>
      <c r="FR196">
        <v>427</v>
      </c>
      <c r="FS196">
        <v>16</v>
      </c>
      <c r="FT196">
        <v>0.16</v>
      </c>
      <c r="FU196">
        <v>0.08</v>
      </c>
      <c r="FV196">
        <v>-8.0988664999999997</v>
      </c>
      <c r="FW196">
        <v>0.1068403001876293</v>
      </c>
      <c r="FX196">
        <v>2.0016732069696039E-2</v>
      </c>
      <c r="FY196">
        <v>1</v>
      </c>
      <c r="FZ196">
        <v>418.97608963086532</v>
      </c>
      <c r="GA196">
        <v>0.11308062687583249</v>
      </c>
      <c r="GB196">
        <v>1.6925573080802388E-2</v>
      </c>
      <c r="GC196">
        <v>1</v>
      </c>
      <c r="GD196">
        <v>1.0156544999999999</v>
      </c>
      <c r="GE196">
        <v>1.3760825515945971E-2</v>
      </c>
      <c r="GF196">
        <v>1.4937686400510589E-3</v>
      </c>
      <c r="GG196">
        <v>1</v>
      </c>
      <c r="GH196">
        <v>3</v>
      </c>
      <c r="GI196">
        <v>3</v>
      </c>
      <c r="GJ196" t="s">
        <v>433</v>
      </c>
      <c r="GK196">
        <v>2.99254</v>
      </c>
      <c r="GL196">
        <v>2.74654</v>
      </c>
      <c r="GM196">
        <v>9.3424199999999999E-2</v>
      </c>
      <c r="GN196">
        <v>9.4812400000000005E-2</v>
      </c>
      <c r="GO196">
        <v>9.3104400000000004E-2</v>
      </c>
      <c r="GP196">
        <v>8.8916999999999996E-2</v>
      </c>
      <c r="GQ196">
        <v>27106.2</v>
      </c>
      <c r="GR196">
        <v>24335.7</v>
      </c>
      <c r="GS196">
        <v>30129.3</v>
      </c>
      <c r="GT196">
        <v>27646.6</v>
      </c>
      <c r="GU196">
        <v>35979.1</v>
      </c>
      <c r="GV196">
        <v>35148</v>
      </c>
      <c r="GW196">
        <v>42766.9</v>
      </c>
      <c r="GX196">
        <v>41444.300000000003</v>
      </c>
      <c r="GY196">
        <v>1.7805</v>
      </c>
      <c r="GZ196">
        <v>1.9397800000000001</v>
      </c>
      <c r="HA196">
        <v>6.3814200000000001E-2</v>
      </c>
      <c r="HB196">
        <v>0</v>
      </c>
      <c r="HC196">
        <v>22.151</v>
      </c>
      <c r="HD196">
        <v>999.9</v>
      </c>
      <c r="HE196">
        <v>55.7</v>
      </c>
      <c r="HF196">
        <v>26.6</v>
      </c>
      <c r="HG196">
        <v>19.365600000000001</v>
      </c>
      <c r="HH196">
        <v>60.558700000000002</v>
      </c>
      <c r="HI196">
        <v>10.849399999999999</v>
      </c>
      <c r="HJ196">
        <v>1</v>
      </c>
      <c r="HK196">
        <v>-8.9413099999999995E-2</v>
      </c>
      <c r="HL196">
        <v>0.33921800000000002</v>
      </c>
      <c r="HM196">
        <v>20.357099999999999</v>
      </c>
      <c r="HN196">
        <v>5.2220800000000001</v>
      </c>
      <c r="HO196">
        <v>12.008800000000001</v>
      </c>
      <c r="HP196">
        <v>4.9744000000000002</v>
      </c>
      <c r="HQ196">
        <v>3.2919800000000001</v>
      </c>
      <c r="HR196">
        <v>9999</v>
      </c>
      <c r="HS196">
        <v>9999</v>
      </c>
      <c r="HT196">
        <v>9999</v>
      </c>
      <c r="HU196">
        <v>999.9</v>
      </c>
      <c r="HV196">
        <v>1.8678399999999999</v>
      </c>
      <c r="HW196">
        <v>1.8591299999999999</v>
      </c>
      <c r="HX196">
        <v>1.8583700000000001</v>
      </c>
      <c r="HY196">
        <v>1.8605</v>
      </c>
      <c r="HZ196">
        <v>1.8647899999999999</v>
      </c>
      <c r="IA196">
        <v>1.8643700000000001</v>
      </c>
      <c r="IB196">
        <v>1.86659</v>
      </c>
      <c r="IC196">
        <v>1.8635600000000001</v>
      </c>
      <c r="ID196">
        <v>5</v>
      </c>
      <c r="IE196">
        <v>0</v>
      </c>
      <c r="IF196">
        <v>0</v>
      </c>
      <c r="IG196">
        <v>0</v>
      </c>
      <c r="IH196" t="s">
        <v>434</v>
      </c>
      <c r="II196" t="s">
        <v>435</v>
      </c>
      <c r="IJ196" t="s">
        <v>436</v>
      </c>
      <c r="IK196" t="s">
        <v>436</v>
      </c>
      <c r="IL196" t="s">
        <v>436</v>
      </c>
      <c r="IM196" t="s">
        <v>436</v>
      </c>
      <c r="IN196">
        <v>0</v>
      </c>
      <c r="IO196">
        <v>100</v>
      </c>
      <c r="IP196">
        <v>100</v>
      </c>
      <c r="IQ196">
        <v>0.51900000000000002</v>
      </c>
      <c r="IR196">
        <v>2.1000000000000001E-2</v>
      </c>
      <c r="IS196">
        <v>0.54379999999997608</v>
      </c>
      <c r="IT196">
        <v>0</v>
      </c>
      <c r="IU196">
        <v>0</v>
      </c>
      <c r="IV196">
        <v>0</v>
      </c>
      <c r="IW196">
        <v>2.16349999999963E-2</v>
      </c>
      <c r="IX196">
        <v>0</v>
      </c>
      <c r="IY196">
        <v>0</v>
      </c>
      <c r="IZ196">
        <v>0</v>
      </c>
      <c r="JA196">
        <v>-1</v>
      </c>
      <c r="JB196">
        <v>-1</v>
      </c>
      <c r="JC196">
        <v>-1</v>
      </c>
      <c r="JD196">
        <v>-1</v>
      </c>
      <c r="JE196">
        <v>4.7</v>
      </c>
      <c r="JF196">
        <v>4.7</v>
      </c>
      <c r="JG196">
        <v>0.151367</v>
      </c>
      <c r="JH196">
        <v>4.99756</v>
      </c>
      <c r="JI196">
        <v>1.4477500000000001</v>
      </c>
      <c r="JJ196">
        <v>2.3156699999999999</v>
      </c>
      <c r="JK196">
        <v>1.3964799999999999</v>
      </c>
      <c r="JL196">
        <v>2.5109900000000001</v>
      </c>
      <c r="JM196">
        <v>31.761099999999999</v>
      </c>
      <c r="JN196">
        <v>24.262599999999999</v>
      </c>
      <c r="JO196">
        <v>2</v>
      </c>
      <c r="JP196">
        <v>361.09</v>
      </c>
      <c r="JQ196">
        <v>504.84300000000002</v>
      </c>
      <c r="JR196">
        <v>22.0001</v>
      </c>
      <c r="JS196">
        <v>25.857800000000001</v>
      </c>
      <c r="JT196">
        <v>30.0001</v>
      </c>
      <c r="JU196">
        <v>26.112100000000002</v>
      </c>
      <c r="JV196">
        <v>26.141400000000001</v>
      </c>
      <c r="JW196">
        <v>-1</v>
      </c>
      <c r="JX196">
        <v>21.166799999999999</v>
      </c>
      <c r="JY196">
        <v>75.958500000000001</v>
      </c>
      <c r="JZ196">
        <v>22</v>
      </c>
      <c r="KA196">
        <v>400</v>
      </c>
      <c r="KB196">
        <v>16.298400000000001</v>
      </c>
      <c r="KC196">
        <v>101.056</v>
      </c>
      <c r="KD196">
        <v>100.697</v>
      </c>
    </row>
    <row r="197" spans="1:290" x14ac:dyDescent="0.35">
      <c r="A197">
        <v>179</v>
      </c>
      <c r="B197">
        <v>1717141030.5999999</v>
      </c>
      <c r="C197">
        <v>58200.599999904633</v>
      </c>
      <c r="D197" t="s">
        <v>1147</v>
      </c>
      <c r="E197" t="s">
        <v>1148</v>
      </c>
      <c r="F197">
        <v>15</v>
      </c>
      <c r="G197">
        <v>1717141022.8064511</v>
      </c>
      <c r="H197">
        <f t="shared" si="100"/>
        <v>8.6797654827104869E-4</v>
      </c>
      <c r="I197">
        <f t="shared" si="101"/>
        <v>0.86797654827104864</v>
      </c>
      <c r="J197">
        <f t="shared" si="102"/>
        <v>6.3949950982816084</v>
      </c>
      <c r="K197">
        <f t="shared" si="103"/>
        <v>418.83412903225809</v>
      </c>
      <c r="L197">
        <f t="shared" si="104"/>
        <v>268.95463371659059</v>
      </c>
      <c r="M197">
        <f t="shared" si="105"/>
        <v>27.071029182892737</v>
      </c>
      <c r="N197">
        <f t="shared" si="106"/>
        <v>42.156815717000661</v>
      </c>
      <c r="O197">
        <f t="shared" si="107"/>
        <v>7.2289135855636705E-2</v>
      </c>
      <c r="P197">
        <f t="shared" si="108"/>
        <v>2.9416098900878174</v>
      </c>
      <c r="Q197">
        <f t="shared" si="109"/>
        <v>7.1316531532956945E-2</v>
      </c>
      <c r="R197">
        <f t="shared" si="110"/>
        <v>4.4659126602337132E-2</v>
      </c>
      <c r="S197">
        <f t="shared" si="111"/>
        <v>77.175748381987631</v>
      </c>
      <c r="T197">
        <f t="shared" si="112"/>
        <v>23.658932107030363</v>
      </c>
      <c r="U197">
        <f t="shared" si="113"/>
        <v>23.658932107030363</v>
      </c>
      <c r="V197">
        <f t="shared" si="114"/>
        <v>2.9341604790831552</v>
      </c>
      <c r="W197">
        <f t="shared" si="115"/>
        <v>60.041922505579912</v>
      </c>
      <c r="X197">
        <f t="shared" si="116"/>
        <v>1.737568787443613</v>
      </c>
      <c r="Y197">
        <f t="shared" si="117"/>
        <v>2.8939259686132375</v>
      </c>
      <c r="Z197">
        <f t="shared" si="118"/>
        <v>1.1965916916395423</v>
      </c>
      <c r="AA197">
        <f t="shared" si="119"/>
        <v>-38.277765778753249</v>
      </c>
      <c r="AB197">
        <f t="shared" si="120"/>
        <v>-36.326876114646531</v>
      </c>
      <c r="AC197">
        <f t="shared" si="121"/>
        <v>-2.5740882343695075</v>
      </c>
      <c r="AD197">
        <f t="shared" si="122"/>
        <v>-2.9817457816605497E-3</v>
      </c>
      <c r="AE197">
        <f t="shared" si="123"/>
        <v>6.4101083137367736</v>
      </c>
      <c r="AF197">
        <f t="shared" si="124"/>
        <v>0.87076720011735542</v>
      </c>
      <c r="AG197">
        <f t="shared" si="125"/>
        <v>6.3949950982816084</v>
      </c>
      <c r="AH197">
        <v>433.99648922816618</v>
      </c>
      <c r="AI197">
        <v>426.19996363636352</v>
      </c>
      <c r="AJ197">
        <v>2.74835913313966E-5</v>
      </c>
      <c r="AK197">
        <v>67.057608822229128</v>
      </c>
      <c r="AL197">
        <f t="shared" si="126"/>
        <v>0.86797654827104864</v>
      </c>
      <c r="AM197">
        <v>16.235525024902859</v>
      </c>
      <c r="AN197">
        <v>17.25879272727272</v>
      </c>
      <c r="AO197">
        <v>-3.6618179271514782E-5</v>
      </c>
      <c r="AP197">
        <v>78.104952204503036</v>
      </c>
      <c r="AQ197">
        <v>119</v>
      </c>
      <c r="AR197">
        <v>24</v>
      </c>
      <c r="AS197">
        <f t="shared" si="127"/>
        <v>1</v>
      </c>
      <c r="AT197">
        <f t="shared" si="128"/>
        <v>0</v>
      </c>
      <c r="AU197">
        <f t="shared" si="129"/>
        <v>53879.785656011256</v>
      </c>
      <c r="AV197" t="s">
        <v>476</v>
      </c>
      <c r="AW197">
        <v>10253.9</v>
      </c>
      <c r="AX197">
        <v>1242.208461538462</v>
      </c>
      <c r="AY197">
        <v>6166.32</v>
      </c>
      <c r="AZ197">
        <f t="shared" si="130"/>
        <v>0.79854946523397063</v>
      </c>
      <c r="BA197">
        <v>-1.9353733883053861</v>
      </c>
      <c r="BB197" t="s">
        <v>1149</v>
      </c>
      <c r="BC197">
        <v>10264</v>
      </c>
      <c r="BD197">
        <v>2187.3672000000001</v>
      </c>
      <c r="BE197">
        <v>2963.74</v>
      </c>
      <c r="BF197">
        <f t="shared" si="131"/>
        <v>0.26195712174482233</v>
      </c>
      <c r="BG197">
        <v>0.5</v>
      </c>
      <c r="BH197">
        <f t="shared" si="132"/>
        <v>336.5948675780906</v>
      </c>
      <c r="BI197">
        <f t="shared" si="133"/>
        <v>6.3949950982816084</v>
      </c>
      <c r="BJ197">
        <f t="shared" si="134"/>
        <v>44.086711352418114</v>
      </c>
      <c r="BK197">
        <f t="shared" si="135"/>
        <v>2.4748946846773694E-2</v>
      </c>
      <c r="BL197">
        <f t="shared" si="136"/>
        <v>1.0805873659632761</v>
      </c>
      <c r="BM197">
        <f t="shared" si="137"/>
        <v>1020.1394948304518</v>
      </c>
      <c r="BN197" t="s">
        <v>431</v>
      </c>
      <c r="BO197">
        <v>0</v>
      </c>
      <c r="BP197">
        <f t="shared" si="138"/>
        <v>1020.1394948304518</v>
      </c>
      <c r="BQ197">
        <f t="shared" si="139"/>
        <v>0.65579318873097781</v>
      </c>
      <c r="BR197">
        <f t="shared" si="140"/>
        <v>0.39945081200329985</v>
      </c>
      <c r="BS197">
        <f t="shared" si="141"/>
        <v>0.62232173876972985</v>
      </c>
      <c r="BT197">
        <f t="shared" si="142"/>
        <v>0.45097797086762187</v>
      </c>
      <c r="BU197">
        <f t="shared" si="143"/>
        <v>0.65038737952727133</v>
      </c>
      <c r="BV197">
        <f t="shared" si="144"/>
        <v>0.18629498950457887</v>
      </c>
      <c r="BW197">
        <f t="shared" si="145"/>
        <v>0.8137050104954211</v>
      </c>
      <c r="DF197">
        <f t="shared" si="146"/>
        <v>400.00938709677422</v>
      </c>
      <c r="DG197">
        <f t="shared" si="147"/>
        <v>336.5948675780906</v>
      </c>
      <c r="DH197">
        <f t="shared" si="148"/>
        <v>0.84146742160492904</v>
      </c>
      <c r="DI197">
        <f t="shared" si="149"/>
        <v>0.19293484320985826</v>
      </c>
      <c r="DJ197">
        <v>1717141022.8064511</v>
      </c>
      <c r="DK197">
        <v>418.83412903225809</v>
      </c>
      <c r="DL197">
        <v>426.95945161290308</v>
      </c>
      <c r="DM197">
        <v>17.263000000000002</v>
      </c>
      <c r="DN197">
        <v>16.23668064516129</v>
      </c>
      <c r="DO197">
        <v>418.31712903225809</v>
      </c>
      <c r="DP197">
        <v>17.242000000000001</v>
      </c>
      <c r="DQ197">
        <v>500.27419354838707</v>
      </c>
      <c r="DR197">
        <v>100.55280645161289</v>
      </c>
      <c r="DS197">
        <v>9.9964645161290319E-2</v>
      </c>
      <c r="DT197">
        <v>23.429867741935489</v>
      </c>
      <c r="DU197">
        <v>23.158764516129029</v>
      </c>
      <c r="DV197">
        <v>999.90000000000032</v>
      </c>
      <c r="DW197">
        <v>0</v>
      </c>
      <c r="DX197">
        <v>0</v>
      </c>
      <c r="DY197">
        <v>10013.55516129032</v>
      </c>
      <c r="DZ197">
        <v>0</v>
      </c>
      <c r="EA197">
        <v>0.2636728064516129</v>
      </c>
      <c r="EB197">
        <v>-8.1234932258064507</v>
      </c>
      <c r="EC197">
        <v>426.19345161290329</v>
      </c>
      <c r="ED197">
        <v>434.00632258064508</v>
      </c>
      <c r="EE197">
        <v>1.0263767741935479</v>
      </c>
      <c r="EF197">
        <v>426.95945161290308</v>
      </c>
      <c r="EG197">
        <v>16.23668064516129</v>
      </c>
      <c r="EH197">
        <v>1.7358470967741939</v>
      </c>
      <c r="EI197">
        <v>1.632641612903226</v>
      </c>
      <c r="EJ197">
        <v>15.220754838709681</v>
      </c>
      <c r="EK197">
        <v>14.27039032258064</v>
      </c>
      <c r="EL197">
        <v>400.00938709677422</v>
      </c>
      <c r="EM197">
        <v>0.94998058064516122</v>
      </c>
      <c r="EN197">
        <v>5.0019541935483851E-2</v>
      </c>
      <c r="EO197">
        <v>0</v>
      </c>
      <c r="EP197">
        <v>2187.3093548387092</v>
      </c>
      <c r="EQ197">
        <v>8.8681199999999976</v>
      </c>
      <c r="ER197">
        <v>4769.7332258064516</v>
      </c>
      <c r="ES197">
        <v>3375.4606451612908</v>
      </c>
      <c r="ET197">
        <v>35.491870967741932</v>
      </c>
      <c r="EU197">
        <v>37.741870967741932</v>
      </c>
      <c r="EV197">
        <v>36.628999999999998</v>
      </c>
      <c r="EW197">
        <v>37.816064516129018</v>
      </c>
      <c r="EX197">
        <v>38.074193548387079</v>
      </c>
      <c r="EY197">
        <v>371.57612903225822</v>
      </c>
      <c r="EZ197">
        <v>19.566129032258068</v>
      </c>
      <c r="FA197">
        <v>0</v>
      </c>
      <c r="FB197">
        <v>299.39999985694891</v>
      </c>
      <c r="FC197">
        <v>0</v>
      </c>
      <c r="FD197">
        <v>2187.3672000000001</v>
      </c>
      <c r="FE197">
        <v>5.2723076889197369</v>
      </c>
      <c r="FF197">
        <v>4.2238461418128868</v>
      </c>
      <c r="FG197">
        <v>4769.7031999999999</v>
      </c>
      <c r="FH197">
        <v>15</v>
      </c>
      <c r="FI197">
        <v>1717141049.5999999</v>
      </c>
      <c r="FJ197" t="s">
        <v>1150</v>
      </c>
      <c r="FK197">
        <v>1717141048.5999999</v>
      </c>
      <c r="FL197">
        <v>1717141049.5999999</v>
      </c>
      <c r="FM197">
        <v>182</v>
      </c>
      <c r="FN197">
        <v>-2E-3</v>
      </c>
      <c r="FO197">
        <v>0</v>
      </c>
      <c r="FP197">
        <v>0.51700000000000002</v>
      </c>
      <c r="FQ197">
        <v>2.1000000000000001E-2</v>
      </c>
      <c r="FR197">
        <v>427</v>
      </c>
      <c r="FS197">
        <v>16</v>
      </c>
      <c r="FT197">
        <v>0.27</v>
      </c>
      <c r="FU197">
        <v>7.0000000000000007E-2</v>
      </c>
      <c r="FV197">
        <v>-8.1248209756097562</v>
      </c>
      <c r="FW197">
        <v>-5.5913248077905271E-3</v>
      </c>
      <c r="FX197">
        <v>2.211160128175493E-2</v>
      </c>
      <c r="FY197">
        <v>1</v>
      </c>
      <c r="FZ197">
        <v>418.83725092703878</v>
      </c>
      <c r="GA197">
        <v>-7.522838017199332E-2</v>
      </c>
      <c r="GB197">
        <v>1.0475683380654429E-2</v>
      </c>
      <c r="GC197">
        <v>1</v>
      </c>
      <c r="GD197">
        <v>1.0277209756097561</v>
      </c>
      <c r="GE197">
        <v>-2.0415750607112721E-2</v>
      </c>
      <c r="GF197">
        <v>2.1449894023026039E-3</v>
      </c>
      <c r="GG197">
        <v>1</v>
      </c>
      <c r="GH197">
        <v>3</v>
      </c>
      <c r="GI197">
        <v>3</v>
      </c>
      <c r="GJ197" t="s">
        <v>433</v>
      </c>
      <c r="GK197">
        <v>2.9924599999999999</v>
      </c>
      <c r="GL197">
        <v>2.7465899999999999</v>
      </c>
      <c r="GM197">
        <v>9.3421400000000002E-2</v>
      </c>
      <c r="GN197">
        <v>9.4801099999999999E-2</v>
      </c>
      <c r="GO197">
        <v>9.28755E-2</v>
      </c>
      <c r="GP197">
        <v>8.8663500000000006E-2</v>
      </c>
      <c r="GQ197">
        <v>27107</v>
      </c>
      <c r="GR197">
        <v>24336.9</v>
      </c>
      <c r="GS197">
        <v>30130.1</v>
      </c>
      <c r="GT197">
        <v>27647.5</v>
      </c>
      <c r="GU197">
        <v>35989</v>
      </c>
      <c r="GV197">
        <v>35159.5</v>
      </c>
      <c r="GW197">
        <v>42767.7</v>
      </c>
      <c r="GX197">
        <v>41446.199999999997</v>
      </c>
      <c r="GY197">
        <v>1.7803</v>
      </c>
      <c r="GZ197">
        <v>1.9400999999999999</v>
      </c>
      <c r="HA197">
        <v>6.1377899999999999E-2</v>
      </c>
      <c r="HB197">
        <v>0</v>
      </c>
      <c r="HC197">
        <v>22.1401</v>
      </c>
      <c r="HD197">
        <v>999.9</v>
      </c>
      <c r="HE197">
        <v>55.8</v>
      </c>
      <c r="HF197">
        <v>26.5</v>
      </c>
      <c r="HG197">
        <v>19.286000000000001</v>
      </c>
      <c r="HH197">
        <v>60.722299999999997</v>
      </c>
      <c r="HI197">
        <v>10.9335</v>
      </c>
      <c r="HJ197">
        <v>1</v>
      </c>
      <c r="HK197">
        <v>-9.0647900000000003E-2</v>
      </c>
      <c r="HL197">
        <v>0.32938699999999999</v>
      </c>
      <c r="HM197">
        <v>20.357399999999998</v>
      </c>
      <c r="HN197">
        <v>5.2220800000000001</v>
      </c>
      <c r="HO197">
        <v>12.0083</v>
      </c>
      <c r="HP197">
        <v>4.9743500000000003</v>
      </c>
      <c r="HQ197">
        <v>3.2919499999999999</v>
      </c>
      <c r="HR197">
        <v>9999</v>
      </c>
      <c r="HS197">
        <v>9999</v>
      </c>
      <c r="HT197">
        <v>9999</v>
      </c>
      <c r="HU197">
        <v>999.9</v>
      </c>
      <c r="HV197">
        <v>1.8678300000000001</v>
      </c>
      <c r="HW197">
        <v>1.8591299999999999</v>
      </c>
      <c r="HX197">
        <v>1.8583700000000001</v>
      </c>
      <c r="HY197">
        <v>1.8605</v>
      </c>
      <c r="HZ197">
        <v>1.8647899999999999</v>
      </c>
      <c r="IA197">
        <v>1.8643400000000001</v>
      </c>
      <c r="IB197">
        <v>1.8665700000000001</v>
      </c>
      <c r="IC197">
        <v>1.86355</v>
      </c>
      <c r="ID197">
        <v>5</v>
      </c>
      <c r="IE197">
        <v>0</v>
      </c>
      <c r="IF197">
        <v>0</v>
      </c>
      <c r="IG197">
        <v>0</v>
      </c>
      <c r="IH197" t="s">
        <v>434</v>
      </c>
      <c r="II197" t="s">
        <v>435</v>
      </c>
      <c r="IJ197" t="s">
        <v>436</v>
      </c>
      <c r="IK197" t="s">
        <v>436</v>
      </c>
      <c r="IL197" t="s">
        <v>436</v>
      </c>
      <c r="IM197" t="s">
        <v>436</v>
      </c>
      <c r="IN197">
        <v>0</v>
      </c>
      <c r="IO197">
        <v>100</v>
      </c>
      <c r="IP197">
        <v>100</v>
      </c>
      <c r="IQ197">
        <v>0.51700000000000002</v>
      </c>
      <c r="IR197">
        <v>2.1000000000000001E-2</v>
      </c>
      <c r="IS197">
        <v>0.51895000000007485</v>
      </c>
      <c r="IT197">
        <v>0</v>
      </c>
      <c r="IU197">
        <v>0</v>
      </c>
      <c r="IV197">
        <v>0</v>
      </c>
      <c r="IW197">
        <v>2.1050000000002459E-2</v>
      </c>
      <c r="IX197">
        <v>0</v>
      </c>
      <c r="IY197">
        <v>0</v>
      </c>
      <c r="IZ197">
        <v>0</v>
      </c>
      <c r="JA197">
        <v>-1</v>
      </c>
      <c r="JB197">
        <v>-1</v>
      </c>
      <c r="JC197">
        <v>-1</v>
      </c>
      <c r="JD197">
        <v>-1</v>
      </c>
      <c r="JE197">
        <v>4.7</v>
      </c>
      <c r="JF197">
        <v>4.7</v>
      </c>
      <c r="JG197">
        <v>0.151367</v>
      </c>
      <c r="JH197">
        <v>4.99756</v>
      </c>
      <c r="JI197">
        <v>1.4489700000000001</v>
      </c>
      <c r="JJ197">
        <v>2.3156699999999999</v>
      </c>
      <c r="JK197">
        <v>1.3964799999999999</v>
      </c>
      <c r="JL197">
        <v>2.3327599999999999</v>
      </c>
      <c r="JM197">
        <v>31.7392</v>
      </c>
      <c r="JN197">
        <v>24.253900000000002</v>
      </c>
      <c r="JO197">
        <v>2</v>
      </c>
      <c r="JP197">
        <v>360.904</v>
      </c>
      <c r="JQ197">
        <v>504.90699999999998</v>
      </c>
      <c r="JR197">
        <v>21.9998</v>
      </c>
      <c r="JS197">
        <v>25.843299999999999</v>
      </c>
      <c r="JT197">
        <v>30.0001</v>
      </c>
      <c r="JU197">
        <v>26.096699999999998</v>
      </c>
      <c r="JV197">
        <v>26.123799999999999</v>
      </c>
      <c r="JW197">
        <v>-1</v>
      </c>
      <c r="JX197">
        <v>21.3779</v>
      </c>
      <c r="JY197">
        <v>76.0685</v>
      </c>
      <c r="JZ197">
        <v>22</v>
      </c>
      <c r="KA197">
        <v>400</v>
      </c>
      <c r="KB197">
        <v>16.2575</v>
      </c>
      <c r="KC197">
        <v>101.05800000000001</v>
      </c>
      <c r="KD197">
        <v>100.70099999999999</v>
      </c>
    </row>
    <row r="198" spans="1:290" x14ac:dyDescent="0.35">
      <c r="A198">
        <v>180</v>
      </c>
      <c r="B198">
        <v>1717141330.5999999</v>
      </c>
      <c r="C198">
        <v>58500.599999904633</v>
      </c>
      <c r="D198" t="s">
        <v>1151</v>
      </c>
      <c r="E198" t="s">
        <v>1152</v>
      </c>
      <c r="F198">
        <v>15</v>
      </c>
      <c r="G198">
        <v>1717141322.599999</v>
      </c>
      <c r="H198">
        <f t="shared" si="100"/>
        <v>8.6915043873116008E-4</v>
      </c>
      <c r="I198">
        <f t="shared" si="101"/>
        <v>0.86915043873116005</v>
      </c>
      <c r="J198">
        <f t="shared" si="102"/>
        <v>6.4078696238821795</v>
      </c>
      <c r="K198">
        <f t="shared" si="103"/>
        <v>418.90545161290328</v>
      </c>
      <c r="L198">
        <f t="shared" si="104"/>
        <v>267.87083782474429</v>
      </c>
      <c r="M198">
        <f t="shared" si="105"/>
        <v>26.960679585601273</v>
      </c>
      <c r="N198">
        <f t="shared" si="106"/>
        <v>42.162020133696743</v>
      </c>
      <c r="O198">
        <f t="shared" si="107"/>
        <v>7.1869816986515456E-2</v>
      </c>
      <c r="P198">
        <f t="shared" si="108"/>
        <v>2.9388700191772563</v>
      </c>
      <c r="Q198">
        <f t="shared" si="109"/>
        <v>7.0907498966045868E-2</v>
      </c>
      <c r="R198">
        <f t="shared" si="110"/>
        <v>4.440257376978439E-2</v>
      </c>
      <c r="S198">
        <f t="shared" si="111"/>
        <v>77.175318712184392</v>
      </c>
      <c r="T198">
        <f t="shared" si="112"/>
        <v>23.713663855672074</v>
      </c>
      <c r="U198">
        <f t="shared" si="113"/>
        <v>23.713663855672074</v>
      </c>
      <c r="V198">
        <f t="shared" si="114"/>
        <v>2.9438460493095748</v>
      </c>
      <c r="W198">
        <f t="shared" si="115"/>
        <v>59.887710391320113</v>
      </c>
      <c r="X198">
        <f t="shared" si="116"/>
        <v>1.7388490937367016</v>
      </c>
      <c r="Y198">
        <f t="shared" si="117"/>
        <v>2.9035157336532995</v>
      </c>
      <c r="Z198">
        <f t="shared" si="118"/>
        <v>1.2049969555728732</v>
      </c>
      <c r="AA198">
        <f t="shared" si="119"/>
        <v>-38.329534348044163</v>
      </c>
      <c r="AB198">
        <f t="shared" si="120"/>
        <v>-36.274560338488286</v>
      </c>
      <c r="AC198">
        <f t="shared" si="121"/>
        <v>-2.574203836962798</v>
      </c>
      <c r="AD198">
        <f t="shared" si="122"/>
        <v>-2.9798113108512325E-3</v>
      </c>
      <c r="AE198">
        <f t="shared" si="123"/>
        <v>6.4334458374350909</v>
      </c>
      <c r="AF198">
        <f t="shared" si="124"/>
        <v>0.86869616717201814</v>
      </c>
      <c r="AG198">
        <f t="shared" si="125"/>
        <v>6.4078696238821795</v>
      </c>
      <c r="AH198">
        <v>434.12312565613769</v>
      </c>
      <c r="AI198">
        <v>426.31103636363628</v>
      </c>
      <c r="AJ198">
        <v>-1.5767710343394311E-5</v>
      </c>
      <c r="AK198">
        <v>67.057249934416561</v>
      </c>
      <c r="AL198">
        <f t="shared" si="126"/>
        <v>0.86915043873116005</v>
      </c>
      <c r="AM198">
        <v>16.25271144224164</v>
      </c>
      <c r="AN198">
        <v>17.277120606060599</v>
      </c>
      <c r="AO198">
        <v>-2.054560915271859E-6</v>
      </c>
      <c r="AP198">
        <v>78.10303511908333</v>
      </c>
      <c r="AQ198">
        <v>119</v>
      </c>
      <c r="AR198">
        <v>24</v>
      </c>
      <c r="AS198">
        <f t="shared" si="127"/>
        <v>1</v>
      </c>
      <c r="AT198">
        <f t="shared" si="128"/>
        <v>0</v>
      </c>
      <c r="AU198">
        <f t="shared" si="129"/>
        <v>53789.242785645947</v>
      </c>
      <c r="AV198" t="s">
        <v>476</v>
      </c>
      <c r="AW198">
        <v>10253.9</v>
      </c>
      <c r="AX198">
        <v>1242.208461538462</v>
      </c>
      <c r="AY198">
        <v>6166.32</v>
      </c>
      <c r="AZ198">
        <f t="shared" si="130"/>
        <v>0.79854946523397063</v>
      </c>
      <c r="BA198">
        <v>-1.9353733883053861</v>
      </c>
      <c r="BB198" t="s">
        <v>1153</v>
      </c>
      <c r="BC198">
        <v>10261.200000000001</v>
      </c>
      <c r="BD198">
        <v>2180.7220000000002</v>
      </c>
      <c r="BE198">
        <v>2949.44</v>
      </c>
      <c r="BF198">
        <f t="shared" si="131"/>
        <v>0.26063184875773027</v>
      </c>
      <c r="BG198">
        <v>0.5</v>
      </c>
      <c r="BH198">
        <f t="shared" si="132"/>
        <v>336.59671951738244</v>
      </c>
      <c r="BI198">
        <f t="shared" si="133"/>
        <v>6.4078696238821795</v>
      </c>
      <c r="BJ198">
        <f t="shared" si="134"/>
        <v>43.863912646801289</v>
      </c>
      <c r="BK198">
        <f t="shared" si="135"/>
        <v>2.478705979116563E-2</v>
      </c>
      <c r="BL198">
        <f t="shared" si="136"/>
        <v>1.0906748399696211</v>
      </c>
      <c r="BM198">
        <f t="shared" si="137"/>
        <v>1018.439876808977</v>
      </c>
      <c r="BN198" t="s">
        <v>431</v>
      </c>
      <c r="BO198">
        <v>0</v>
      </c>
      <c r="BP198">
        <f t="shared" si="138"/>
        <v>1018.439876808977</v>
      </c>
      <c r="BQ198">
        <f t="shared" si="139"/>
        <v>0.65470059509297451</v>
      </c>
      <c r="BR198">
        <f t="shared" si="140"/>
        <v>0.39809319055333631</v>
      </c>
      <c r="BS198">
        <f t="shared" si="141"/>
        <v>0.62489411622233892</v>
      </c>
      <c r="BT198">
        <f t="shared" si="142"/>
        <v>0.45027167240169758</v>
      </c>
      <c r="BU198">
        <f t="shared" si="143"/>
        <v>0.65329145671729927</v>
      </c>
      <c r="BV198">
        <f t="shared" si="144"/>
        <v>0.18591731543297699</v>
      </c>
      <c r="BW198">
        <f t="shared" si="145"/>
        <v>0.81408268456702304</v>
      </c>
      <c r="DF198">
        <f t="shared" si="146"/>
        <v>400.01216129032252</v>
      </c>
      <c r="DG198">
        <f t="shared" si="147"/>
        <v>336.59671951738244</v>
      </c>
      <c r="DH198">
        <f t="shared" si="148"/>
        <v>0.84146621550609768</v>
      </c>
      <c r="DI198">
        <f t="shared" si="149"/>
        <v>0.19293243101219557</v>
      </c>
      <c r="DJ198">
        <v>1717141322.599999</v>
      </c>
      <c r="DK198">
        <v>418.90545161290328</v>
      </c>
      <c r="DL198">
        <v>427.05777419354843</v>
      </c>
      <c r="DM198">
        <v>17.276529032258061</v>
      </c>
      <c r="DN198">
        <v>16.25266774193549</v>
      </c>
      <c r="DO198">
        <v>418.41345161290332</v>
      </c>
      <c r="DP198">
        <v>17.256529032258069</v>
      </c>
      <c r="DQ198">
        <v>500.27564516129041</v>
      </c>
      <c r="DR198">
        <v>100.548064516129</v>
      </c>
      <c r="DS198">
        <v>9.9993348387096767E-2</v>
      </c>
      <c r="DT198">
        <v>23.484716129032261</v>
      </c>
      <c r="DU198">
        <v>23.18675806451613</v>
      </c>
      <c r="DV198">
        <v>999.90000000000032</v>
      </c>
      <c r="DW198">
        <v>0</v>
      </c>
      <c r="DX198">
        <v>0</v>
      </c>
      <c r="DY198">
        <v>9998.4290322580655</v>
      </c>
      <c r="DZ198">
        <v>0</v>
      </c>
      <c r="EA198">
        <v>0.27698600000000012</v>
      </c>
      <c r="EB198">
        <v>-8.1268651612903238</v>
      </c>
      <c r="EC198">
        <v>426.29612903225808</v>
      </c>
      <c r="ED198">
        <v>434.11322580645162</v>
      </c>
      <c r="EE198">
        <v>1.0245748387096769</v>
      </c>
      <c r="EF198">
        <v>427.05777419354843</v>
      </c>
      <c r="EG198">
        <v>16.25266774193549</v>
      </c>
      <c r="EH198">
        <v>1.737192903225806</v>
      </c>
      <c r="EI198">
        <v>1.6341741935483871</v>
      </c>
      <c r="EJ198">
        <v>15.23283225806451</v>
      </c>
      <c r="EK198">
        <v>14.284887096774201</v>
      </c>
      <c r="EL198">
        <v>400.01216129032252</v>
      </c>
      <c r="EM198">
        <v>0.95001180645161254</v>
      </c>
      <c r="EN198">
        <v>4.9988390322580623E-2</v>
      </c>
      <c r="EO198">
        <v>0</v>
      </c>
      <c r="EP198">
        <v>2180.6529032258072</v>
      </c>
      <c r="EQ198">
        <v>8.8681199999999976</v>
      </c>
      <c r="ER198">
        <v>4771.8158064516119</v>
      </c>
      <c r="ES198">
        <v>3375.5203225806449</v>
      </c>
      <c r="ET198">
        <v>36.570193548387103</v>
      </c>
      <c r="EU198">
        <v>38.931290322580637</v>
      </c>
      <c r="EV198">
        <v>37.733741935483863</v>
      </c>
      <c r="EW198">
        <v>39.697322580645142</v>
      </c>
      <c r="EX198">
        <v>39.217483870967733</v>
      </c>
      <c r="EY198">
        <v>371.59129032258068</v>
      </c>
      <c r="EZ198">
        <v>19.54999999999999</v>
      </c>
      <c r="FA198">
        <v>0</v>
      </c>
      <c r="FB198">
        <v>299.59999990463263</v>
      </c>
      <c r="FC198">
        <v>0</v>
      </c>
      <c r="FD198">
        <v>2180.7220000000002</v>
      </c>
      <c r="FE198">
        <v>4.6438461662703032</v>
      </c>
      <c r="FF198">
        <v>3.682307672558879</v>
      </c>
      <c r="FG198">
        <v>4771.9143999999997</v>
      </c>
      <c r="FH198">
        <v>15</v>
      </c>
      <c r="FI198">
        <v>1717141348.5999999</v>
      </c>
      <c r="FJ198" t="s">
        <v>1154</v>
      </c>
      <c r="FK198">
        <v>1717141348.5999999</v>
      </c>
      <c r="FL198">
        <v>1717141348.5999999</v>
      </c>
      <c r="FM198">
        <v>183</v>
      </c>
      <c r="FN198">
        <v>-2.5000000000000001E-2</v>
      </c>
      <c r="FO198">
        <v>0</v>
      </c>
      <c r="FP198">
        <v>0.49199999999999999</v>
      </c>
      <c r="FQ198">
        <v>0.02</v>
      </c>
      <c r="FR198">
        <v>427</v>
      </c>
      <c r="FS198">
        <v>16</v>
      </c>
      <c r="FT198">
        <v>0.27</v>
      </c>
      <c r="FU198">
        <v>7.0000000000000007E-2</v>
      </c>
      <c r="FV198">
        <v>-8.1258499999999998</v>
      </c>
      <c r="FW198">
        <v>2.9997748592885821E-2</v>
      </c>
      <c r="FX198">
        <v>1.8365955461124212E-2</v>
      </c>
      <c r="FY198">
        <v>1</v>
      </c>
      <c r="FZ198">
        <v>418.92970252914267</v>
      </c>
      <c r="GA198">
        <v>0.1024839760984497</v>
      </c>
      <c r="GB198">
        <v>1.617287179471992E-2</v>
      </c>
      <c r="GC198">
        <v>1</v>
      </c>
      <c r="GD198">
        <v>1.024205</v>
      </c>
      <c r="GE198">
        <v>8.1755347091914971E-3</v>
      </c>
      <c r="GF198">
        <v>1.0519291801257299E-3</v>
      </c>
      <c r="GG198">
        <v>1</v>
      </c>
      <c r="GH198">
        <v>3</v>
      </c>
      <c r="GI198">
        <v>3</v>
      </c>
      <c r="GJ198" t="s">
        <v>433</v>
      </c>
      <c r="GK198">
        <v>2.9923700000000002</v>
      </c>
      <c r="GL198">
        <v>2.7465899999999999</v>
      </c>
      <c r="GM198">
        <v>9.3437199999999998E-2</v>
      </c>
      <c r="GN198">
        <v>9.4828899999999994E-2</v>
      </c>
      <c r="GO198">
        <v>9.2945700000000006E-2</v>
      </c>
      <c r="GP198">
        <v>8.87299E-2</v>
      </c>
      <c r="GQ198">
        <v>27106.3</v>
      </c>
      <c r="GR198">
        <v>24336.1</v>
      </c>
      <c r="GS198">
        <v>30129.7</v>
      </c>
      <c r="GT198">
        <v>27647.4</v>
      </c>
      <c r="GU198">
        <v>35985.800000000003</v>
      </c>
      <c r="GV198">
        <v>35156.199999999997</v>
      </c>
      <c r="GW198">
        <v>42767.4</v>
      </c>
      <c r="GX198">
        <v>41445.4</v>
      </c>
      <c r="GY198">
        <v>1.78027</v>
      </c>
      <c r="GZ198">
        <v>1.9406000000000001</v>
      </c>
      <c r="HA198">
        <v>6.3270300000000002E-2</v>
      </c>
      <c r="HB198">
        <v>0</v>
      </c>
      <c r="HC198">
        <v>22.152899999999999</v>
      </c>
      <c r="HD198">
        <v>999.9</v>
      </c>
      <c r="HE198">
        <v>55.9</v>
      </c>
      <c r="HF198">
        <v>26.5</v>
      </c>
      <c r="HG198">
        <v>19.32</v>
      </c>
      <c r="HH198">
        <v>60.572299999999998</v>
      </c>
      <c r="HI198">
        <v>11.7348</v>
      </c>
      <c r="HJ198">
        <v>1</v>
      </c>
      <c r="HK198">
        <v>-9.1844499999999996E-2</v>
      </c>
      <c r="HL198">
        <v>0.34591499999999997</v>
      </c>
      <c r="HM198">
        <v>20.357099999999999</v>
      </c>
      <c r="HN198">
        <v>5.2232799999999999</v>
      </c>
      <c r="HO198">
        <v>12.009399999999999</v>
      </c>
      <c r="HP198">
        <v>4.9737499999999999</v>
      </c>
      <c r="HQ198">
        <v>3.2918500000000002</v>
      </c>
      <c r="HR198">
        <v>9999</v>
      </c>
      <c r="HS198">
        <v>9999</v>
      </c>
      <c r="HT198">
        <v>9999</v>
      </c>
      <c r="HU198">
        <v>999.9</v>
      </c>
      <c r="HV198">
        <v>1.8678300000000001</v>
      </c>
      <c r="HW198">
        <v>1.8591299999999999</v>
      </c>
      <c r="HX198">
        <v>1.8583700000000001</v>
      </c>
      <c r="HY198">
        <v>1.86049</v>
      </c>
      <c r="HZ198">
        <v>1.8647800000000001</v>
      </c>
      <c r="IA198">
        <v>1.86433</v>
      </c>
      <c r="IB198">
        <v>1.8665799999999999</v>
      </c>
      <c r="IC198">
        <v>1.8635200000000001</v>
      </c>
      <c r="ID198">
        <v>5</v>
      </c>
      <c r="IE198">
        <v>0</v>
      </c>
      <c r="IF198">
        <v>0</v>
      </c>
      <c r="IG198">
        <v>0</v>
      </c>
      <c r="IH198" t="s">
        <v>434</v>
      </c>
      <c r="II198" t="s">
        <v>435</v>
      </c>
      <c r="IJ198" t="s">
        <v>436</v>
      </c>
      <c r="IK198" t="s">
        <v>436</v>
      </c>
      <c r="IL198" t="s">
        <v>436</v>
      </c>
      <c r="IM198" t="s">
        <v>436</v>
      </c>
      <c r="IN198">
        <v>0</v>
      </c>
      <c r="IO198">
        <v>100</v>
      </c>
      <c r="IP198">
        <v>100</v>
      </c>
      <c r="IQ198">
        <v>0.49199999999999999</v>
      </c>
      <c r="IR198">
        <v>0.02</v>
      </c>
      <c r="IS198">
        <v>0.51744999999999663</v>
      </c>
      <c r="IT198">
        <v>0</v>
      </c>
      <c r="IU198">
        <v>0</v>
      </c>
      <c r="IV198">
        <v>0</v>
      </c>
      <c r="IW198">
        <v>2.0714999999999151E-2</v>
      </c>
      <c r="IX198">
        <v>0</v>
      </c>
      <c r="IY198">
        <v>0</v>
      </c>
      <c r="IZ198">
        <v>0</v>
      </c>
      <c r="JA198">
        <v>-1</v>
      </c>
      <c r="JB198">
        <v>-1</v>
      </c>
      <c r="JC198">
        <v>-1</v>
      </c>
      <c r="JD198">
        <v>-1</v>
      </c>
      <c r="JE198">
        <v>4.7</v>
      </c>
      <c r="JF198">
        <v>4.7</v>
      </c>
      <c r="JG198">
        <v>0.150146</v>
      </c>
      <c r="JH198">
        <v>4.99756</v>
      </c>
      <c r="JI198">
        <v>1.4477500000000001</v>
      </c>
      <c r="JJ198">
        <v>2.3156699999999999</v>
      </c>
      <c r="JK198">
        <v>1.3964799999999999</v>
      </c>
      <c r="JL198">
        <v>2.4560499999999998</v>
      </c>
      <c r="JM198">
        <v>31.717300000000002</v>
      </c>
      <c r="JN198">
        <v>24.253900000000002</v>
      </c>
      <c r="JO198">
        <v>2</v>
      </c>
      <c r="JP198">
        <v>360.80399999999997</v>
      </c>
      <c r="JQ198">
        <v>505.11200000000002</v>
      </c>
      <c r="JR198">
        <v>21.9999</v>
      </c>
      <c r="JS198">
        <v>25.831700000000001</v>
      </c>
      <c r="JT198">
        <v>30.0001</v>
      </c>
      <c r="JU198">
        <v>26.081299999999999</v>
      </c>
      <c r="JV198">
        <v>26.108499999999999</v>
      </c>
      <c r="JW198">
        <v>-1</v>
      </c>
      <c r="JX198">
        <v>21.3504</v>
      </c>
      <c r="JY198">
        <v>76.644099999999995</v>
      </c>
      <c r="JZ198">
        <v>22</v>
      </c>
      <c r="KA198">
        <v>400</v>
      </c>
      <c r="KB198">
        <v>16.281700000000001</v>
      </c>
      <c r="KC198">
        <v>101.057</v>
      </c>
      <c r="KD198">
        <v>100.7</v>
      </c>
    </row>
    <row r="199" spans="1:290" x14ac:dyDescent="0.35">
      <c r="A199">
        <v>181</v>
      </c>
      <c r="B199">
        <v>1717141630.5999999</v>
      </c>
      <c r="C199">
        <v>58800.599999904633</v>
      </c>
      <c r="D199" t="s">
        <v>1155</v>
      </c>
      <c r="E199" t="s">
        <v>1156</v>
      </c>
      <c r="F199">
        <v>15</v>
      </c>
      <c r="G199">
        <v>1717141622.599999</v>
      </c>
      <c r="H199">
        <f t="shared" si="100"/>
        <v>8.6802902661428931E-4</v>
      </c>
      <c r="I199">
        <f t="shared" si="101"/>
        <v>0.86802902661428927</v>
      </c>
      <c r="J199">
        <f t="shared" si="102"/>
        <v>6.5037319775132971</v>
      </c>
      <c r="K199">
        <f t="shared" si="103"/>
        <v>419.83380645161287</v>
      </c>
      <c r="L199">
        <f t="shared" si="104"/>
        <v>267.55579351565291</v>
      </c>
      <c r="M199">
        <f t="shared" si="105"/>
        <v>26.930174323383643</v>
      </c>
      <c r="N199">
        <f t="shared" si="106"/>
        <v>42.257345453183738</v>
      </c>
      <c r="O199">
        <f t="shared" si="107"/>
        <v>7.2305883139028346E-2</v>
      </c>
      <c r="P199">
        <f t="shared" si="108"/>
        <v>2.9381897158874626</v>
      </c>
      <c r="Q199">
        <f t="shared" si="109"/>
        <v>7.1331715172063784E-2</v>
      </c>
      <c r="R199">
        <f t="shared" si="110"/>
        <v>4.46687536109108E-2</v>
      </c>
      <c r="S199">
        <f t="shared" si="111"/>
        <v>77.17350986500584</v>
      </c>
      <c r="T199">
        <f t="shared" si="112"/>
        <v>23.651939242666305</v>
      </c>
      <c r="U199">
        <f t="shared" si="113"/>
        <v>23.651939242666305</v>
      </c>
      <c r="V199">
        <f t="shared" si="114"/>
        <v>2.9329250011201906</v>
      </c>
      <c r="W199">
        <f t="shared" si="115"/>
        <v>60.031268804863835</v>
      </c>
      <c r="X199">
        <f t="shared" si="116"/>
        <v>1.7365043154209778</v>
      </c>
      <c r="Y199">
        <f t="shared" si="117"/>
        <v>2.8926663553715914</v>
      </c>
      <c r="Z199">
        <f t="shared" si="118"/>
        <v>1.1964206856992128</v>
      </c>
      <c r="AA199">
        <f t="shared" si="119"/>
        <v>-38.280080073690158</v>
      </c>
      <c r="AB199">
        <f t="shared" si="120"/>
        <v>-36.320005241599922</v>
      </c>
      <c r="AC199">
        <f t="shared" si="121"/>
        <v>-2.5764119669150349</v>
      </c>
      <c r="AD199">
        <f t="shared" si="122"/>
        <v>-2.987417199271647E-3</v>
      </c>
      <c r="AE199">
        <f t="shared" si="123"/>
        <v>6.4173339880755051</v>
      </c>
      <c r="AF199">
        <f t="shared" si="124"/>
        <v>0.87069662650304214</v>
      </c>
      <c r="AG199">
        <f t="shared" si="125"/>
        <v>6.5037319775132971</v>
      </c>
      <c r="AH199">
        <v>435.08456349410778</v>
      </c>
      <c r="AI199">
        <v>427.15634545454537</v>
      </c>
      <c r="AJ199">
        <v>-1.2300533379959919E-4</v>
      </c>
      <c r="AK199">
        <v>67.053206532670657</v>
      </c>
      <c r="AL199">
        <f t="shared" si="126"/>
        <v>0.86802902661428927</v>
      </c>
      <c r="AM199">
        <v>16.22619383244626</v>
      </c>
      <c r="AN199">
        <v>17.24931636363636</v>
      </c>
      <c r="AO199">
        <v>-1.858105372337548E-6</v>
      </c>
      <c r="AP199">
        <v>78.078314704832252</v>
      </c>
      <c r="AQ199">
        <v>119</v>
      </c>
      <c r="AR199">
        <v>24</v>
      </c>
      <c r="AS199">
        <f t="shared" si="127"/>
        <v>1</v>
      </c>
      <c r="AT199">
        <f t="shared" si="128"/>
        <v>0</v>
      </c>
      <c r="AU199">
        <f t="shared" si="129"/>
        <v>53780.625628170899</v>
      </c>
      <c r="AV199" t="s">
        <v>476</v>
      </c>
      <c r="AW199">
        <v>10253.9</v>
      </c>
      <c r="AX199">
        <v>1242.208461538462</v>
      </c>
      <c r="AY199">
        <v>6166.32</v>
      </c>
      <c r="AZ199">
        <f t="shared" si="130"/>
        <v>0.79854946523397063</v>
      </c>
      <c r="BA199">
        <v>-1.9353733883053861</v>
      </c>
      <c r="BB199" t="s">
        <v>1157</v>
      </c>
      <c r="BC199">
        <v>10264</v>
      </c>
      <c r="BD199">
        <v>2184.5946153846148</v>
      </c>
      <c r="BE199">
        <v>2952.42</v>
      </c>
      <c r="BF199">
        <f t="shared" si="131"/>
        <v>0.26006644874895346</v>
      </c>
      <c r="BG199">
        <v>0.5</v>
      </c>
      <c r="BH199">
        <f t="shared" si="132"/>
        <v>336.58497654540611</v>
      </c>
      <c r="BI199">
        <f t="shared" si="133"/>
        <v>6.5037319775132971</v>
      </c>
      <c r="BJ199">
        <f t="shared" si="134"/>
        <v>43.767229776206783</v>
      </c>
      <c r="BK199">
        <f t="shared" si="135"/>
        <v>2.5072733347860011E-2</v>
      </c>
      <c r="BL199">
        <f t="shared" si="136"/>
        <v>1.0885646351128904</v>
      </c>
      <c r="BM199">
        <f t="shared" si="137"/>
        <v>1018.7949523356555</v>
      </c>
      <c r="BN199" t="s">
        <v>431</v>
      </c>
      <c r="BO199">
        <v>0</v>
      </c>
      <c r="BP199">
        <f t="shared" si="138"/>
        <v>1018.7949523356555</v>
      </c>
      <c r="BQ199">
        <f t="shared" si="139"/>
        <v>0.65492885418210978</v>
      </c>
      <c r="BR199">
        <f t="shared" si="140"/>
        <v>0.39709114522634748</v>
      </c>
      <c r="BS199">
        <f t="shared" si="141"/>
        <v>0.62435830233760314</v>
      </c>
      <c r="BT199">
        <f t="shared" si="142"/>
        <v>0.44896515275888094</v>
      </c>
      <c r="BU199">
        <f t="shared" si="143"/>
        <v>0.65268627140077595</v>
      </c>
      <c r="BV199">
        <f t="shared" si="144"/>
        <v>0.18518513756501342</v>
      </c>
      <c r="BW199">
        <f t="shared" si="145"/>
        <v>0.81481486243498658</v>
      </c>
      <c r="DF199">
        <f t="shared" si="146"/>
        <v>399.99761290322579</v>
      </c>
      <c r="DG199">
        <f t="shared" si="147"/>
        <v>336.58497654540611</v>
      </c>
      <c r="DH199">
        <f t="shared" si="148"/>
        <v>0.84146746302418174</v>
      </c>
      <c r="DI199">
        <f t="shared" si="149"/>
        <v>0.1929349260483636</v>
      </c>
      <c r="DJ199">
        <v>1717141622.599999</v>
      </c>
      <c r="DK199">
        <v>419.83380645161287</v>
      </c>
      <c r="DL199">
        <v>427.96883870967753</v>
      </c>
      <c r="DM199">
        <v>17.252461290322579</v>
      </c>
      <c r="DN199">
        <v>16.226209677419359</v>
      </c>
      <c r="DO199">
        <v>419.29480645161289</v>
      </c>
      <c r="DP199">
        <v>17.231461290322581</v>
      </c>
      <c r="DQ199">
        <v>500.27203225806448</v>
      </c>
      <c r="DR199">
        <v>100.55254838709681</v>
      </c>
      <c r="DS199">
        <v>0.1000069903225807</v>
      </c>
      <c r="DT199">
        <v>23.42265161290322</v>
      </c>
      <c r="DU199">
        <v>23.14965161290322</v>
      </c>
      <c r="DV199">
        <v>999.90000000000032</v>
      </c>
      <c r="DW199">
        <v>0</v>
      </c>
      <c r="DX199">
        <v>0</v>
      </c>
      <c r="DY199">
        <v>9994.1129032258068</v>
      </c>
      <c r="DZ199">
        <v>0</v>
      </c>
      <c r="EA199">
        <v>0.26809564516129042</v>
      </c>
      <c r="EB199">
        <v>-8.1820090322580636</v>
      </c>
      <c r="EC199">
        <v>427.15606451612922</v>
      </c>
      <c r="ED199">
        <v>435.0277096774193</v>
      </c>
      <c r="EE199">
        <v>1.0255700000000001</v>
      </c>
      <c r="EF199">
        <v>427.96883870967753</v>
      </c>
      <c r="EG199">
        <v>16.226209677419359</v>
      </c>
      <c r="EH199">
        <v>1.7347116129032261</v>
      </c>
      <c r="EI199">
        <v>1.6315870967741939</v>
      </c>
      <c r="EJ199">
        <v>15.210567741935479</v>
      </c>
      <c r="EK199">
        <v>14.26041935483871</v>
      </c>
      <c r="EL199">
        <v>399.99761290322579</v>
      </c>
      <c r="EM199">
        <v>0.94998051612903212</v>
      </c>
      <c r="EN199">
        <v>5.0019580645161273E-2</v>
      </c>
      <c r="EO199">
        <v>0</v>
      </c>
      <c r="EP199">
        <v>2184.5454838709679</v>
      </c>
      <c r="EQ199">
        <v>8.8681199999999976</v>
      </c>
      <c r="ER199">
        <v>4763.438709677419</v>
      </c>
      <c r="ES199">
        <v>3375.3619354838711</v>
      </c>
      <c r="ET199">
        <v>35.489838709677407</v>
      </c>
      <c r="EU199">
        <v>37.75</v>
      </c>
      <c r="EV199">
        <v>36.625</v>
      </c>
      <c r="EW199">
        <v>37.82825806451612</v>
      </c>
      <c r="EX199">
        <v>38.078258064516113</v>
      </c>
      <c r="EY199">
        <v>371.56483870967747</v>
      </c>
      <c r="EZ199">
        <v>19.566129032258068</v>
      </c>
      <c r="FA199">
        <v>0</v>
      </c>
      <c r="FB199">
        <v>299.40000009536737</v>
      </c>
      <c r="FC199">
        <v>0</v>
      </c>
      <c r="FD199">
        <v>2184.5946153846148</v>
      </c>
      <c r="FE199">
        <v>4.3329914458740371</v>
      </c>
      <c r="FF199">
        <v>7.0714530233337856</v>
      </c>
      <c r="FG199">
        <v>4763.586153846154</v>
      </c>
      <c r="FH199">
        <v>15</v>
      </c>
      <c r="FI199">
        <v>1717141648.5999999</v>
      </c>
      <c r="FJ199" t="s">
        <v>1158</v>
      </c>
      <c r="FK199">
        <v>1717141647.5999999</v>
      </c>
      <c r="FL199">
        <v>1717141648.5999999</v>
      </c>
      <c r="FM199">
        <v>184</v>
      </c>
      <c r="FN199">
        <v>4.7E-2</v>
      </c>
      <c r="FO199">
        <v>0</v>
      </c>
      <c r="FP199">
        <v>0.53900000000000003</v>
      </c>
      <c r="FQ199">
        <v>2.1000000000000001E-2</v>
      </c>
      <c r="FR199">
        <v>428</v>
      </c>
      <c r="FS199">
        <v>16</v>
      </c>
      <c r="FT199">
        <v>0.18</v>
      </c>
      <c r="FU199">
        <v>0.08</v>
      </c>
      <c r="FV199">
        <v>-8.1729097499999988</v>
      </c>
      <c r="FW199">
        <v>-0.1143342213883401</v>
      </c>
      <c r="FX199">
        <v>2.20367845303596E-2</v>
      </c>
      <c r="FY199">
        <v>1</v>
      </c>
      <c r="FZ199">
        <v>419.7822831391349</v>
      </c>
      <c r="GA199">
        <v>0.39672588718563101</v>
      </c>
      <c r="GB199">
        <v>3.2393951577594282E-2</v>
      </c>
      <c r="GC199">
        <v>1</v>
      </c>
      <c r="GD199">
        <v>1.0258197499999999</v>
      </c>
      <c r="GE199">
        <v>-8.25242026266957E-3</v>
      </c>
      <c r="GF199">
        <v>1.170851159413535E-3</v>
      </c>
      <c r="GG199">
        <v>1</v>
      </c>
      <c r="GH199">
        <v>3</v>
      </c>
      <c r="GI199">
        <v>3</v>
      </c>
      <c r="GJ199" t="s">
        <v>433</v>
      </c>
      <c r="GK199">
        <v>2.9924599999999999</v>
      </c>
      <c r="GL199">
        <v>2.7465799999999998</v>
      </c>
      <c r="GM199">
        <v>9.3591300000000002E-2</v>
      </c>
      <c r="GN199">
        <v>9.4993099999999997E-2</v>
      </c>
      <c r="GO199">
        <v>9.2846100000000001E-2</v>
      </c>
      <c r="GP199">
        <v>8.8626099999999999E-2</v>
      </c>
      <c r="GQ199">
        <v>27103.1</v>
      </c>
      <c r="GR199">
        <v>24333.1</v>
      </c>
      <c r="GS199">
        <v>30131.200000000001</v>
      </c>
      <c r="GT199">
        <v>27649</v>
      </c>
      <c r="GU199">
        <v>35991.699999999997</v>
      </c>
      <c r="GV199">
        <v>35162.199999999997</v>
      </c>
      <c r="GW199">
        <v>42769.599999999999</v>
      </c>
      <c r="GX199">
        <v>41447.699999999997</v>
      </c>
      <c r="GY199">
        <v>1.7801499999999999</v>
      </c>
      <c r="GZ199">
        <v>1.9414</v>
      </c>
      <c r="HA199">
        <v>6.1802599999999999E-2</v>
      </c>
      <c r="HB199">
        <v>0</v>
      </c>
      <c r="HC199">
        <v>22.131699999999999</v>
      </c>
      <c r="HD199">
        <v>999.9</v>
      </c>
      <c r="HE199">
        <v>56</v>
      </c>
      <c r="HF199">
        <v>26.5</v>
      </c>
      <c r="HG199">
        <v>19.3552</v>
      </c>
      <c r="HH199">
        <v>60.542299999999997</v>
      </c>
      <c r="HI199">
        <v>11.9712</v>
      </c>
      <c r="HJ199">
        <v>1</v>
      </c>
      <c r="HK199">
        <v>-9.3155500000000002E-2</v>
      </c>
      <c r="HL199">
        <v>0.33044699999999999</v>
      </c>
      <c r="HM199">
        <v>20.357299999999999</v>
      </c>
      <c r="HN199">
        <v>5.2228300000000001</v>
      </c>
      <c r="HO199">
        <v>12.008599999999999</v>
      </c>
      <c r="HP199">
        <v>4.9750500000000004</v>
      </c>
      <c r="HQ199">
        <v>3.2919999999999998</v>
      </c>
      <c r="HR199">
        <v>9999</v>
      </c>
      <c r="HS199">
        <v>9999</v>
      </c>
      <c r="HT199">
        <v>9999</v>
      </c>
      <c r="HU199">
        <v>999.9</v>
      </c>
      <c r="HV199">
        <v>1.8678300000000001</v>
      </c>
      <c r="HW199">
        <v>1.8591299999999999</v>
      </c>
      <c r="HX199">
        <v>1.8583700000000001</v>
      </c>
      <c r="HY199">
        <v>1.8605</v>
      </c>
      <c r="HZ199">
        <v>1.8647800000000001</v>
      </c>
      <c r="IA199">
        <v>1.86433</v>
      </c>
      <c r="IB199">
        <v>1.8665400000000001</v>
      </c>
      <c r="IC199">
        <v>1.86351</v>
      </c>
      <c r="ID199">
        <v>5</v>
      </c>
      <c r="IE199">
        <v>0</v>
      </c>
      <c r="IF199">
        <v>0</v>
      </c>
      <c r="IG199">
        <v>0</v>
      </c>
      <c r="IH199" t="s">
        <v>434</v>
      </c>
      <c r="II199" t="s">
        <v>435</v>
      </c>
      <c r="IJ199" t="s">
        <v>436</v>
      </c>
      <c r="IK199" t="s">
        <v>436</v>
      </c>
      <c r="IL199" t="s">
        <v>436</v>
      </c>
      <c r="IM199" t="s">
        <v>436</v>
      </c>
      <c r="IN199">
        <v>0</v>
      </c>
      <c r="IO199">
        <v>100</v>
      </c>
      <c r="IP199">
        <v>100</v>
      </c>
      <c r="IQ199">
        <v>0.53900000000000003</v>
      </c>
      <c r="IR199">
        <v>2.1000000000000001E-2</v>
      </c>
      <c r="IS199">
        <v>0.49210000000005039</v>
      </c>
      <c r="IT199">
        <v>0</v>
      </c>
      <c r="IU199">
        <v>0</v>
      </c>
      <c r="IV199">
        <v>0</v>
      </c>
      <c r="IW199">
        <v>2.0315000000003639E-2</v>
      </c>
      <c r="IX199">
        <v>0</v>
      </c>
      <c r="IY199">
        <v>0</v>
      </c>
      <c r="IZ199">
        <v>0</v>
      </c>
      <c r="JA199">
        <v>-1</v>
      </c>
      <c r="JB199">
        <v>-1</v>
      </c>
      <c r="JC199">
        <v>-1</v>
      </c>
      <c r="JD199">
        <v>-1</v>
      </c>
      <c r="JE199">
        <v>4.7</v>
      </c>
      <c r="JF199">
        <v>4.7</v>
      </c>
      <c r="JG199">
        <v>0.151367</v>
      </c>
      <c r="JH199">
        <v>4.99756</v>
      </c>
      <c r="JI199">
        <v>1.4477500000000001</v>
      </c>
      <c r="JJ199">
        <v>2.3156699999999999</v>
      </c>
      <c r="JK199">
        <v>1.3964799999999999</v>
      </c>
      <c r="JL199">
        <v>2.5341800000000001</v>
      </c>
      <c r="JM199">
        <v>31.6736</v>
      </c>
      <c r="JN199">
        <v>24.253900000000002</v>
      </c>
      <c r="JO199">
        <v>2</v>
      </c>
      <c r="JP199">
        <v>360.66699999999997</v>
      </c>
      <c r="JQ199">
        <v>505.536</v>
      </c>
      <c r="JR199">
        <v>21.999700000000001</v>
      </c>
      <c r="JS199">
        <v>25.816400000000002</v>
      </c>
      <c r="JT199">
        <v>30.0001</v>
      </c>
      <c r="JU199">
        <v>26.068100000000001</v>
      </c>
      <c r="JV199">
        <v>26.094799999999999</v>
      </c>
      <c r="JW199">
        <v>-1</v>
      </c>
      <c r="JX199">
        <v>21.565899999999999</v>
      </c>
      <c r="JY199">
        <v>77.274299999999997</v>
      </c>
      <c r="JZ199">
        <v>22</v>
      </c>
      <c r="KA199">
        <v>400</v>
      </c>
      <c r="KB199">
        <v>16.2608</v>
      </c>
      <c r="KC199">
        <v>101.062</v>
      </c>
      <c r="KD199">
        <v>100.705</v>
      </c>
    </row>
    <row r="200" spans="1:290" x14ac:dyDescent="0.35">
      <c r="A200">
        <v>182</v>
      </c>
      <c r="B200">
        <v>1717141930.5999999</v>
      </c>
      <c r="C200">
        <v>59100.599999904633</v>
      </c>
      <c r="D200" t="s">
        <v>1159</v>
      </c>
      <c r="E200" t="s">
        <v>1160</v>
      </c>
      <c r="F200">
        <v>15</v>
      </c>
      <c r="G200">
        <v>1717141922.599999</v>
      </c>
      <c r="H200">
        <f t="shared" si="100"/>
        <v>8.7039934304684332E-4</v>
      </c>
      <c r="I200">
        <f t="shared" si="101"/>
        <v>0.8703993430468433</v>
      </c>
      <c r="J200">
        <f t="shared" si="102"/>
        <v>6.3583551569371402</v>
      </c>
      <c r="K200">
        <f t="shared" si="103"/>
        <v>420.62970967741938</v>
      </c>
      <c r="L200">
        <f t="shared" si="104"/>
        <v>271.06232490306076</v>
      </c>
      <c r="M200">
        <f t="shared" si="105"/>
        <v>27.281079235374794</v>
      </c>
      <c r="N200">
        <f t="shared" si="106"/>
        <v>42.334295046595756</v>
      </c>
      <c r="O200">
        <f t="shared" si="107"/>
        <v>7.206903713749449E-2</v>
      </c>
      <c r="P200">
        <f t="shared" si="108"/>
        <v>2.9390726329324703</v>
      </c>
      <c r="Q200">
        <f t="shared" si="109"/>
        <v>7.1101481183338019E-2</v>
      </c>
      <c r="R200">
        <f t="shared" si="110"/>
        <v>4.4524274548414754E-2</v>
      </c>
      <c r="S200">
        <f t="shared" si="111"/>
        <v>77.175604600992642</v>
      </c>
      <c r="T200">
        <f t="shared" si="112"/>
        <v>23.709630005911603</v>
      </c>
      <c r="U200">
        <f t="shared" si="113"/>
        <v>23.709630005911603</v>
      </c>
      <c r="V200">
        <f t="shared" si="114"/>
        <v>2.9431312484224428</v>
      </c>
      <c r="W200">
        <f t="shared" si="115"/>
        <v>59.931512288843649</v>
      </c>
      <c r="X200">
        <f t="shared" si="116"/>
        <v>1.7397329992164072</v>
      </c>
      <c r="Y200">
        <f t="shared" si="117"/>
        <v>2.9028685123640061</v>
      </c>
      <c r="Z200">
        <f t="shared" si="118"/>
        <v>1.2033982492060356</v>
      </c>
      <c r="AA200">
        <f t="shared" si="119"/>
        <v>-38.384611028365789</v>
      </c>
      <c r="AB200">
        <f t="shared" si="120"/>
        <v>-36.223651149802755</v>
      </c>
      <c r="AC200">
        <f t="shared" si="121"/>
        <v>-2.5703133900281836</v>
      </c>
      <c r="AD200">
        <f t="shared" si="122"/>
        <v>-2.9709672040922896E-3</v>
      </c>
      <c r="AE200">
        <f t="shared" si="123"/>
        <v>6.397794374997253</v>
      </c>
      <c r="AF200">
        <f t="shared" si="124"/>
        <v>0.87079165127858849</v>
      </c>
      <c r="AG200">
        <f t="shared" si="125"/>
        <v>6.3583551569371402</v>
      </c>
      <c r="AH200">
        <v>435.82751212246592</v>
      </c>
      <c r="AI200">
        <v>428.07616363636367</v>
      </c>
      <c r="AJ200">
        <v>-1.2268385342631329E-4</v>
      </c>
      <c r="AK200">
        <v>67.056122837770374</v>
      </c>
      <c r="AL200">
        <f t="shared" si="126"/>
        <v>0.8703993430468433</v>
      </c>
      <c r="AM200">
        <v>16.260237954235819</v>
      </c>
      <c r="AN200">
        <v>17.286099393939391</v>
      </c>
      <c r="AO200">
        <v>2.8009776322228181E-6</v>
      </c>
      <c r="AP200">
        <v>78.09689107934274</v>
      </c>
      <c r="AQ200">
        <v>119</v>
      </c>
      <c r="AR200">
        <v>24</v>
      </c>
      <c r="AS200">
        <f t="shared" si="127"/>
        <v>1</v>
      </c>
      <c r="AT200">
        <f t="shared" si="128"/>
        <v>0</v>
      </c>
      <c r="AU200">
        <f t="shared" si="129"/>
        <v>53795.797069390144</v>
      </c>
      <c r="AV200" t="s">
        <v>476</v>
      </c>
      <c r="AW200">
        <v>10253.9</v>
      </c>
      <c r="AX200">
        <v>1242.208461538462</v>
      </c>
      <c r="AY200">
        <v>6166.32</v>
      </c>
      <c r="AZ200">
        <f t="shared" si="130"/>
        <v>0.79854946523397063</v>
      </c>
      <c r="BA200">
        <v>-1.9353733883053861</v>
      </c>
      <c r="BB200" t="s">
        <v>1161</v>
      </c>
      <c r="BC200">
        <v>10263.200000000001</v>
      </c>
      <c r="BD200">
        <v>2177.3051999999998</v>
      </c>
      <c r="BE200">
        <v>2938.52</v>
      </c>
      <c r="BF200">
        <f t="shared" si="131"/>
        <v>0.25904700325333851</v>
      </c>
      <c r="BG200">
        <v>0.5</v>
      </c>
      <c r="BH200">
        <f t="shared" si="132"/>
        <v>336.59799197791557</v>
      </c>
      <c r="BI200">
        <f t="shared" si="133"/>
        <v>6.3583551569371402</v>
      </c>
      <c r="BJ200">
        <f t="shared" si="134"/>
        <v>43.59735056148515</v>
      </c>
      <c r="BK200">
        <f t="shared" si="135"/>
        <v>2.463986340651338E-2</v>
      </c>
      <c r="BL200">
        <f t="shared" si="136"/>
        <v>1.0984441147244191</v>
      </c>
      <c r="BM200">
        <f t="shared" si="137"/>
        <v>1017.1347031826978</v>
      </c>
      <c r="BN200" t="s">
        <v>431</v>
      </c>
      <c r="BO200">
        <v>0</v>
      </c>
      <c r="BP200">
        <f t="shared" si="138"/>
        <v>1017.1347031826978</v>
      </c>
      <c r="BQ200">
        <f t="shared" si="139"/>
        <v>0.65386156868672063</v>
      </c>
      <c r="BR200">
        <f t="shared" si="140"/>
        <v>0.39618019418641431</v>
      </c>
      <c r="BS200">
        <f t="shared" si="141"/>
        <v>0.62685644697911624</v>
      </c>
      <c r="BT200">
        <f t="shared" si="142"/>
        <v>0.44874705072771037</v>
      </c>
      <c r="BU200">
        <f t="shared" si="143"/>
        <v>0.65550911566241166</v>
      </c>
      <c r="BV200">
        <f t="shared" si="144"/>
        <v>0.18507677482268547</v>
      </c>
      <c r="BW200">
        <f t="shared" si="145"/>
        <v>0.81492322517731453</v>
      </c>
      <c r="DF200">
        <f t="shared" si="146"/>
        <v>400.01367741935479</v>
      </c>
      <c r="DG200">
        <f t="shared" si="147"/>
        <v>336.59799197791557</v>
      </c>
      <c r="DH200">
        <f t="shared" si="148"/>
        <v>0.84146620722931609</v>
      </c>
      <c r="DI200">
        <f t="shared" si="149"/>
        <v>0.19293241445863241</v>
      </c>
      <c r="DJ200">
        <v>1717141922.599999</v>
      </c>
      <c r="DK200">
        <v>420.62970967741938</v>
      </c>
      <c r="DL200">
        <v>428.74229032258069</v>
      </c>
      <c r="DM200">
        <v>17.285829032258061</v>
      </c>
      <c r="DN200">
        <v>16.25948709677419</v>
      </c>
      <c r="DO200">
        <v>420.1097096774194</v>
      </c>
      <c r="DP200">
        <v>17.263829032258069</v>
      </c>
      <c r="DQ200">
        <v>500.26561290322581</v>
      </c>
      <c r="DR200">
        <v>100.545064516129</v>
      </c>
      <c r="DS200">
        <v>9.9978077419354813E-2</v>
      </c>
      <c r="DT200">
        <v>23.481019354838711</v>
      </c>
      <c r="DU200">
        <v>23.178051612903229</v>
      </c>
      <c r="DV200">
        <v>999.90000000000032</v>
      </c>
      <c r="DW200">
        <v>0</v>
      </c>
      <c r="DX200">
        <v>0</v>
      </c>
      <c r="DY200">
        <v>9999.8803225806441</v>
      </c>
      <c r="DZ200">
        <v>0</v>
      </c>
      <c r="EA200">
        <v>0.26809577419354852</v>
      </c>
      <c r="EB200">
        <v>-8.093628709677418</v>
      </c>
      <c r="EC200">
        <v>428.0471935483871</v>
      </c>
      <c r="ED200">
        <v>435.82864516129018</v>
      </c>
      <c r="EE200">
        <v>1.024972903225807</v>
      </c>
      <c r="EF200">
        <v>428.74229032258069</v>
      </c>
      <c r="EG200">
        <v>16.25948709677419</v>
      </c>
      <c r="EH200">
        <v>1.737867741935484</v>
      </c>
      <c r="EI200">
        <v>1.634811935483871</v>
      </c>
      <c r="EJ200">
        <v>15.23886774193549</v>
      </c>
      <c r="EK200">
        <v>14.29090967741935</v>
      </c>
      <c r="EL200">
        <v>400.01367741935479</v>
      </c>
      <c r="EM200">
        <v>0.95001061290322542</v>
      </c>
      <c r="EN200">
        <v>4.998958064516127E-2</v>
      </c>
      <c r="EO200">
        <v>0</v>
      </c>
      <c r="EP200">
        <v>2177.2816129032249</v>
      </c>
      <c r="EQ200">
        <v>8.8681199999999976</v>
      </c>
      <c r="ER200">
        <v>4763.9148387096766</v>
      </c>
      <c r="ES200">
        <v>3375.5312903225799</v>
      </c>
      <c r="ET200">
        <v>36.570129032258059</v>
      </c>
      <c r="EU200">
        <v>38.947387096774193</v>
      </c>
      <c r="EV200">
        <v>37.743774193548383</v>
      </c>
      <c r="EW200">
        <v>39.719548387096758</v>
      </c>
      <c r="EX200">
        <v>39.235645161290307</v>
      </c>
      <c r="EY200">
        <v>371.59354838709692</v>
      </c>
      <c r="EZ200">
        <v>19.54999999999999</v>
      </c>
      <c r="FA200">
        <v>0</v>
      </c>
      <c r="FB200">
        <v>299.20000004768372</v>
      </c>
      <c r="FC200">
        <v>0</v>
      </c>
      <c r="FD200">
        <v>2177.3051999999998</v>
      </c>
      <c r="FE200">
        <v>4.430769224660188</v>
      </c>
      <c r="FF200">
        <v>6.5215384996702426</v>
      </c>
      <c r="FG200">
        <v>4764.0924000000005</v>
      </c>
      <c r="FH200">
        <v>15</v>
      </c>
      <c r="FI200">
        <v>1717141948.5999999</v>
      </c>
      <c r="FJ200" t="s">
        <v>1162</v>
      </c>
      <c r="FK200">
        <v>1717141947.5999999</v>
      </c>
      <c r="FL200">
        <v>1717141948.5999999</v>
      </c>
      <c r="FM200">
        <v>185</v>
      </c>
      <c r="FN200">
        <v>-1.9E-2</v>
      </c>
      <c r="FO200">
        <v>1E-3</v>
      </c>
      <c r="FP200">
        <v>0.52</v>
      </c>
      <c r="FQ200">
        <v>2.1999999999999999E-2</v>
      </c>
      <c r="FR200">
        <v>429</v>
      </c>
      <c r="FS200">
        <v>16</v>
      </c>
      <c r="FT200">
        <v>0.19</v>
      </c>
      <c r="FU200">
        <v>0.05</v>
      </c>
      <c r="FV200">
        <v>-8.0982357500000006</v>
      </c>
      <c r="FW200">
        <v>0.2375517073170815</v>
      </c>
      <c r="FX200">
        <v>3.2583932995228028E-2</v>
      </c>
      <c r="FY200">
        <v>1</v>
      </c>
      <c r="FZ200">
        <v>420.64692836047811</v>
      </c>
      <c r="GA200">
        <v>0.27629079727084022</v>
      </c>
      <c r="GB200">
        <v>2.5613720079328571E-2</v>
      </c>
      <c r="GC200">
        <v>1</v>
      </c>
      <c r="GD200">
        <v>1.0244385</v>
      </c>
      <c r="GE200">
        <v>1.048075046903967E-2</v>
      </c>
      <c r="GF200">
        <v>1.253721559996483E-3</v>
      </c>
      <c r="GG200">
        <v>1</v>
      </c>
      <c r="GH200">
        <v>3</v>
      </c>
      <c r="GI200">
        <v>3</v>
      </c>
      <c r="GJ200" t="s">
        <v>433</v>
      </c>
      <c r="GK200">
        <v>2.9924499999999998</v>
      </c>
      <c r="GL200">
        <v>2.74681</v>
      </c>
      <c r="GM200">
        <v>9.3727400000000002E-2</v>
      </c>
      <c r="GN200">
        <v>9.5109299999999994E-2</v>
      </c>
      <c r="GO200">
        <v>9.2983700000000002E-2</v>
      </c>
      <c r="GP200">
        <v>8.8757600000000006E-2</v>
      </c>
      <c r="GQ200">
        <v>27099.599999999999</v>
      </c>
      <c r="GR200">
        <v>24330.3</v>
      </c>
      <c r="GS200">
        <v>30131.9</v>
      </c>
      <c r="GT200">
        <v>27649.200000000001</v>
      </c>
      <c r="GU200">
        <v>35986.9</v>
      </c>
      <c r="GV200">
        <v>35157.199999999997</v>
      </c>
      <c r="GW200">
        <v>42770.5</v>
      </c>
      <c r="GX200">
        <v>41447.699999999997</v>
      </c>
      <c r="GY200">
        <v>1.7800800000000001</v>
      </c>
      <c r="GZ200">
        <v>1.9418</v>
      </c>
      <c r="HA200">
        <v>6.3534800000000002E-2</v>
      </c>
      <c r="HB200">
        <v>0</v>
      </c>
      <c r="HC200">
        <v>22.1404</v>
      </c>
      <c r="HD200">
        <v>999.9</v>
      </c>
      <c r="HE200">
        <v>56.1</v>
      </c>
      <c r="HF200">
        <v>26.5</v>
      </c>
      <c r="HG200">
        <v>19.3919</v>
      </c>
      <c r="HH200">
        <v>60.152299999999997</v>
      </c>
      <c r="HI200">
        <v>11.069699999999999</v>
      </c>
      <c r="HJ200">
        <v>1</v>
      </c>
      <c r="HK200">
        <v>-9.4611299999999995E-2</v>
      </c>
      <c r="HL200">
        <v>0.31895400000000002</v>
      </c>
      <c r="HM200">
        <v>20.357500000000002</v>
      </c>
      <c r="HN200">
        <v>5.2226800000000004</v>
      </c>
      <c r="HO200">
        <v>12.008800000000001</v>
      </c>
      <c r="HP200">
        <v>4.9747000000000003</v>
      </c>
      <c r="HQ200">
        <v>3.2919800000000001</v>
      </c>
      <c r="HR200">
        <v>9999</v>
      </c>
      <c r="HS200">
        <v>9999</v>
      </c>
      <c r="HT200">
        <v>9999</v>
      </c>
      <c r="HU200">
        <v>999.9</v>
      </c>
      <c r="HV200">
        <v>1.8678300000000001</v>
      </c>
      <c r="HW200">
        <v>1.8591200000000001</v>
      </c>
      <c r="HX200">
        <v>1.8583700000000001</v>
      </c>
      <c r="HY200">
        <v>1.8605</v>
      </c>
      <c r="HZ200">
        <v>1.8647800000000001</v>
      </c>
      <c r="IA200">
        <v>1.86432</v>
      </c>
      <c r="IB200">
        <v>1.8664700000000001</v>
      </c>
      <c r="IC200">
        <v>1.8634599999999999</v>
      </c>
      <c r="ID200">
        <v>5</v>
      </c>
      <c r="IE200">
        <v>0</v>
      </c>
      <c r="IF200">
        <v>0</v>
      </c>
      <c r="IG200">
        <v>0</v>
      </c>
      <c r="IH200" t="s">
        <v>434</v>
      </c>
      <c r="II200" t="s">
        <v>435</v>
      </c>
      <c r="IJ200" t="s">
        <v>436</v>
      </c>
      <c r="IK200" t="s">
        <v>436</v>
      </c>
      <c r="IL200" t="s">
        <v>436</v>
      </c>
      <c r="IM200" t="s">
        <v>436</v>
      </c>
      <c r="IN200">
        <v>0</v>
      </c>
      <c r="IO200">
        <v>100</v>
      </c>
      <c r="IP200">
        <v>100</v>
      </c>
      <c r="IQ200">
        <v>0.52</v>
      </c>
      <c r="IR200">
        <v>2.1999999999999999E-2</v>
      </c>
      <c r="IS200">
        <v>0.53890000000001237</v>
      </c>
      <c r="IT200">
        <v>0</v>
      </c>
      <c r="IU200">
        <v>0</v>
      </c>
      <c r="IV200">
        <v>0</v>
      </c>
      <c r="IW200">
        <v>2.063499999999863E-2</v>
      </c>
      <c r="IX200">
        <v>0</v>
      </c>
      <c r="IY200">
        <v>0</v>
      </c>
      <c r="IZ200">
        <v>0</v>
      </c>
      <c r="JA200">
        <v>-1</v>
      </c>
      <c r="JB200">
        <v>-1</v>
      </c>
      <c r="JC200">
        <v>-1</v>
      </c>
      <c r="JD200">
        <v>-1</v>
      </c>
      <c r="JE200">
        <v>4.7</v>
      </c>
      <c r="JF200">
        <v>4.7</v>
      </c>
      <c r="JG200">
        <v>0.151367</v>
      </c>
      <c r="JH200">
        <v>4.99756</v>
      </c>
      <c r="JI200">
        <v>1.4477500000000001</v>
      </c>
      <c r="JJ200">
        <v>2.3156699999999999</v>
      </c>
      <c r="JK200">
        <v>1.3964799999999999</v>
      </c>
      <c r="JL200">
        <v>2.4255399999999998</v>
      </c>
      <c r="JM200">
        <v>31.651700000000002</v>
      </c>
      <c r="JN200">
        <v>24.253900000000002</v>
      </c>
      <c r="JO200">
        <v>2</v>
      </c>
      <c r="JP200">
        <v>360.529</v>
      </c>
      <c r="JQ200">
        <v>505.65699999999998</v>
      </c>
      <c r="JR200">
        <v>22</v>
      </c>
      <c r="JS200">
        <v>25.798999999999999</v>
      </c>
      <c r="JT200">
        <v>30.0001</v>
      </c>
      <c r="JU200">
        <v>26.0505</v>
      </c>
      <c r="JV200">
        <v>26.0778</v>
      </c>
      <c r="JW200">
        <v>-1</v>
      </c>
      <c r="JX200">
        <v>21.448</v>
      </c>
      <c r="JY200">
        <v>77.568100000000001</v>
      </c>
      <c r="JZ200">
        <v>22</v>
      </c>
      <c r="KA200">
        <v>400</v>
      </c>
      <c r="KB200">
        <v>16.264299999999999</v>
      </c>
      <c r="KC200">
        <v>101.06399999999999</v>
      </c>
      <c r="KD200">
        <v>100.706</v>
      </c>
    </row>
    <row r="201" spans="1:290" x14ac:dyDescent="0.35">
      <c r="A201">
        <v>183</v>
      </c>
      <c r="B201">
        <v>1717142230.5999999</v>
      </c>
      <c r="C201">
        <v>59400.599999904633</v>
      </c>
      <c r="D201" t="s">
        <v>1163</v>
      </c>
      <c r="E201" t="s">
        <v>1164</v>
      </c>
      <c r="F201">
        <v>15</v>
      </c>
      <c r="G201">
        <v>1717142222.599999</v>
      </c>
      <c r="H201">
        <f t="shared" si="100"/>
        <v>8.7031102120430559E-4</v>
      </c>
      <c r="I201">
        <f t="shared" si="101"/>
        <v>0.87031102120430559</v>
      </c>
      <c r="J201">
        <f t="shared" si="102"/>
        <v>6.4542737855741832</v>
      </c>
      <c r="K201">
        <f t="shared" si="103"/>
        <v>421.57916129032247</v>
      </c>
      <c r="L201">
        <f t="shared" si="104"/>
        <v>270.96739415866642</v>
      </c>
      <c r="M201">
        <f t="shared" si="105"/>
        <v>27.273934902698652</v>
      </c>
      <c r="N201">
        <f t="shared" si="106"/>
        <v>42.433602157438038</v>
      </c>
      <c r="O201">
        <f t="shared" si="107"/>
        <v>7.2609710147493955E-2</v>
      </c>
      <c r="P201">
        <f t="shared" si="108"/>
        <v>2.940360650946213</v>
      </c>
      <c r="Q201">
        <f t="shared" si="109"/>
        <v>7.1628112797932894E-2</v>
      </c>
      <c r="R201">
        <f t="shared" si="110"/>
        <v>4.4854657535629082E-2</v>
      </c>
      <c r="S201">
        <f t="shared" si="111"/>
        <v>77.173822997044439</v>
      </c>
      <c r="T201">
        <f t="shared" si="112"/>
        <v>23.662727069470773</v>
      </c>
      <c r="U201">
        <f t="shared" si="113"/>
        <v>23.662727069470773</v>
      </c>
      <c r="V201">
        <f t="shared" si="114"/>
        <v>2.9348311519788184</v>
      </c>
      <c r="W201">
        <f t="shared" si="115"/>
        <v>60.118771614156408</v>
      </c>
      <c r="X201">
        <f t="shared" si="116"/>
        <v>1.7402464955286632</v>
      </c>
      <c r="Y201">
        <f t="shared" si="117"/>
        <v>2.8946807275065489</v>
      </c>
      <c r="Z201">
        <f t="shared" si="118"/>
        <v>1.1945846564501552</v>
      </c>
      <c r="AA201">
        <f t="shared" si="119"/>
        <v>-38.380716035109877</v>
      </c>
      <c r="AB201">
        <f t="shared" si="120"/>
        <v>-36.227810443663039</v>
      </c>
      <c r="AC201">
        <f t="shared" si="121"/>
        <v>-2.5682646268080429</v>
      </c>
      <c r="AD201">
        <f t="shared" si="122"/>
        <v>-2.9681085365211857E-3</v>
      </c>
      <c r="AE201">
        <f t="shared" si="123"/>
        <v>6.4134417256519773</v>
      </c>
      <c r="AF201">
        <f t="shared" si="124"/>
        <v>0.8736096284218654</v>
      </c>
      <c r="AG201">
        <f t="shared" si="125"/>
        <v>6.4542737855741832</v>
      </c>
      <c r="AH201">
        <v>436.84993036881178</v>
      </c>
      <c r="AI201">
        <v>428.98130303030268</v>
      </c>
      <c r="AJ201">
        <v>-2.3415848088874398E-5</v>
      </c>
      <c r="AK201">
        <v>67.055183059205106</v>
      </c>
      <c r="AL201">
        <f t="shared" si="126"/>
        <v>0.87031102120430559</v>
      </c>
      <c r="AM201">
        <v>16.26011547897324</v>
      </c>
      <c r="AN201">
        <v>17.285860606060609</v>
      </c>
      <c r="AO201">
        <v>4.8787511160959304E-7</v>
      </c>
      <c r="AP201">
        <v>78.091159447183898</v>
      </c>
      <c r="AQ201">
        <v>119</v>
      </c>
      <c r="AR201">
        <v>24</v>
      </c>
      <c r="AS201">
        <f t="shared" si="127"/>
        <v>1</v>
      </c>
      <c r="AT201">
        <f t="shared" si="128"/>
        <v>0</v>
      </c>
      <c r="AU201">
        <f t="shared" si="129"/>
        <v>53842.32212247797</v>
      </c>
      <c r="AV201" t="s">
        <v>476</v>
      </c>
      <c r="AW201">
        <v>10253.9</v>
      </c>
      <c r="AX201">
        <v>1242.208461538462</v>
      </c>
      <c r="AY201">
        <v>6166.32</v>
      </c>
      <c r="AZ201">
        <f t="shared" si="130"/>
        <v>0.79854946523397063</v>
      </c>
      <c r="BA201">
        <v>-1.9353733883053861</v>
      </c>
      <c r="BB201" t="s">
        <v>1165</v>
      </c>
      <c r="BC201">
        <v>10263.9</v>
      </c>
      <c r="BD201">
        <v>2182.2642307692299</v>
      </c>
      <c r="BE201">
        <v>2942.15</v>
      </c>
      <c r="BF201">
        <f t="shared" si="131"/>
        <v>0.25827567229093351</v>
      </c>
      <c r="BG201">
        <v>0.5</v>
      </c>
      <c r="BH201">
        <f t="shared" si="132"/>
        <v>336.58727198239313</v>
      </c>
      <c r="BI201">
        <f t="shared" si="133"/>
        <v>6.4542737855741832</v>
      </c>
      <c r="BJ201">
        <f t="shared" si="134"/>
        <v>43.466151977911935</v>
      </c>
      <c r="BK201">
        <f t="shared" si="135"/>
        <v>2.4925622185494972E-2</v>
      </c>
      <c r="BL201">
        <f t="shared" si="136"/>
        <v>1.0958550719711775</v>
      </c>
      <c r="BM201">
        <f t="shared" si="137"/>
        <v>1017.5692690562506</v>
      </c>
      <c r="BN201" t="s">
        <v>431</v>
      </c>
      <c r="BO201">
        <v>0</v>
      </c>
      <c r="BP201">
        <f t="shared" si="138"/>
        <v>1017.5692690562506</v>
      </c>
      <c r="BQ201">
        <f t="shared" si="139"/>
        <v>0.65414092787374867</v>
      </c>
      <c r="BR201">
        <f t="shared" si="140"/>
        <v>0.39483184935461124</v>
      </c>
      <c r="BS201">
        <f t="shared" si="141"/>
        <v>0.62620432964891659</v>
      </c>
      <c r="BT201">
        <f t="shared" si="142"/>
        <v>0.44700700114574138</v>
      </c>
      <c r="BU201">
        <f t="shared" si="143"/>
        <v>0.65477192683725061</v>
      </c>
      <c r="BV201">
        <f t="shared" si="144"/>
        <v>0.18410637478408343</v>
      </c>
      <c r="BW201">
        <f t="shared" si="145"/>
        <v>0.81589362521591657</v>
      </c>
      <c r="DF201">
        <f t="shared" si="146"/>
        <v>400.00048387096768</v>
      </c>
      <c r="DG201">
        <f t="shared" si="147"/>
        <v>336.58727198239313</v>
      </c>
      <c r="DH201">
        <f t="shared" si="148"/>
        <v>0.84146716205215788</v>
      </c>
      <c r="DI201">
        <f t="shared" si="149"/>
        <v>0.19293432410431582</v>
      </c>
      <c r="DJ201">
        <v>1717142222.599999</v>
      </c>
      <c r="DK201">
        <v>421.57916129032247</v>
      </c>
      <c r="DL201">
        <v>429.71270967741941</v>
      </c>
      <c r="DM201">
        <v>17.289403225806449</v>
      </c>
      <c r="DN201">
        <v>16.25977096774194</v>
      </c>
      <c r="DO201">
        <v>421.04016129032249</v>
      </c>
      <c r="DP201">
        <v>17.266403225806449</v>
      </c>
      <c r="DQ201">
        <v>500.27887096774208</v>
      </c>
      <c r="DR201">
        <v>100.55396774193549</v>
      </c>
      <c r="DS201">
        <v>9.996882258064517E-2</v>
      </c>
      <c r="DT201">
        <v>23.43419032258064</v>
      </c>
      <c r="DU201">
        <v>23.164251612903222</v>
      </c>
      <c r="DV201">
        <v>999.90000000000032</v>
      </c>
      <c r="DW201">
        <v>0</v>
      </c>
      <c r="DX201">
        <v>0</v>
      </c>
      <c r="DY201">
        <v>10006.32580645161</v>
      </c>
      <c r="DZ201">
        <v>0</v>
      </c>
      <c r="EA201">
        <v>0.272473870967742</v>
      </c>
      <c r="EB201">
        <v>-8.1528509677419354</v>
      </c>
      <c r="EC201">
        <v>428.97619354838702</v>
      </c>
      <c r="ED201">
        <v>436.81529032258061</v>
      </c>
      <c r="EE201">
        <v>1.0285490322580639</v>
      </c>
      <c r="EF201">
        <v>429.71270967741941</v>
      </c>
      <c r="EG201">
        <v>16.25977096774194</v>
      </c>
      <c r="EH201">
        <v>1.738409032258065</v>
      </c>
      <c r="EI201">
        <v>1.634984516129032</v>
      </c>
      <c r="EJ201">
        <v>15.243706451612899</v>
      </c>
      <c r="EK201">
        <v>14.292541935483881</v>
      </c>
      <c r="EL201">
        <v>400.00048387096768</v>
      </c>
      <c r="EM201">
        <v>0.94998864516129022</v>
      </c>
      <c r="EN201">
        <v>5.0011438709677412E-2</v>
      </c>
      <c r="EO201">
        <v>0</v>
      </c>
      <c r="EP201">
        <v>2182.2070967741929</v>
      </c>
      <c r="EQ201">
        <v>8.8681199999999976</v>
      </c>
      <c r="ER201">
        <v>4759.0022580645164</v>
      </c>
      <c r="ES201">
        <v>3375.3948387096771</v>
      </c>
      <c r="ET201">
        <v>35.508000000000003</v>
      </c>
      <c r="EU201">
        <v>37.75</v>
      </c>
      <c r="EV201">
        <v>36.664999999999999</v>
      </c>
      <c r="EW201">
        <v>37.844516129032243</v>
      </c>
      <c r="EX201">
        <v>38.106709677419339</v>
      </c>
      <c r="EY201">
        <v>371.57161290322591</v>
      </c>
      <c r="EZ201">
        <v>19.56225806451614</v>
      </c>
      <c r="FA201">
        <v>0</v>
      </c>
      <c r="FB201">
        <v>299.59999990463263</v>
      </c>
      <c r="FC201">
        <v>0</v>
      </c>
      <c r="FD201">
        <v>2182.2642307692299</v>
      </c>
      <c r="FE201">
        <v>4.3223931678682037</v>
      </c>
      <c r="FF201">
        <v>7.8806837350837089</v>
      </c>
      <c r="FG201">
        <v>4759.1450000000004</v>
      </c>
      <c r="FH201">
        <v>15</v>
      </c>
      <c r="FI201">
        <v>1717142249.5999999</v>
      </c>
      <c r="FJ201" t="s">
        <v>1166</v>
      </c>
      <c r="FK201">
        <v>1717142248.0999999</v>
      </c>
      <c r="FL201">
        <v>1717142249.5999999</v>
      </c>
      <c r="FM201">
        <v>186</v>
      </c>
      <c r="FN201">
        <v>1.9E-2</v>
      </c>
      <c r="FO201">
        <v>1E-3</v>
      </c>
      <c r="FP201">
        <v>0.53900000000000003</v>
      </c>
      <c r="FQ201">
        <v>2.3E-2</v>
      </c>
      <c r="FR201">
        <v>430</v>
      </c>
      <c r="FS201">
        <v>16</v>
      </c>
      <c r="FT201">
        <v>0.19</v>
      </c>
      <c r="FU201">
        <v>0.06</v>
      </c>
      <c r="FV201">
        <v>-8.1497775609756111</v>
      </c>
      <c r="FW201">
        <v>-0.105871986062716</v>
      </c>
      <c r="FX201">
        <v>2.1306243878203991E-2</v>
      </c>
      <c r="FY201">
        <v>1</v>
      </c>
      <c r="FZ201">
        <v>421.55855952016952</v>
      </c>
      <c r="GA201">
        <v>0.1599907826582167</v>
      </c>
      <c r="GB201">
        <v>1.4568634682954161E-2</v>
      </c>
      <c r="GC201">
        <v>1</v>
      </c>
      <c r="GD201">
        <v>1.0291070731707319</v>
      </c>
      <c r="GE201">
        <v>-1.205184668989426E-2</v>
      </c>
      <c r="GF201">
        <v>1.2783950378090639E-3</v>
      </c>
      <c r="GG201">
        <v>1</v>
      </c>
      <c r="GH201">
        <v>3</v>
      </c>
      <c r="GI201">
        <v>3</v>
      </c>
      <c r="GJ201" t="s">
        <v>433</v>
      </c>
      <c r="GK201">
        <v>2.9925000000000002</v>
      </c>
      <c r="GL201">
        <v>2.7466599999999999</v>
      </c>
      <c r="GM201">
        <v>9.3898099999999998E-2</v>
      </c>
      <c r="GN201">
        <v>9.5285499999999995E-2</v>
      </c>
      <c r="GO201">
        <v>9.2991500000000005E-2</v>
      </c>
      <c r="GP201">
        <v>8.8768700000000006E-2</v>
      </c>
      <c r="GQ201">
        <v>27095.7</v>
      </c>
      <c r="GR201">
        <v>24326.7</v>
      </c>
      <c r="GS201">
        <v>30133</v>
      </c>
      <c r="GT201">
        <v>27650.5</v>
      </c>
      <c r="GU201">
        <v>35987.699999999997</v>
      </c>
      <c r="GV201">
        <v>35158.5</v>
      </c>
      <c r="GW201">
        <v>42771.9</v>
      </c>
      <c r="GX201">
        <v>41449.800000000003</v>
      </c>
      <c r="GY201">
        <v>1.78043</v>
      </c>
      <c r="GZ201">
        <v>1.9426300000000001</v>
      </c>
      <c r="HA201">
        <v>6.2033499999999998E-2</v>
      </c>
      <c r="HB201">
        <v>0</v>
      </c>
      <c r="HC201">
        <v>22.137899999999998</v>
      </c>
      <c r="HD201">
        <v>999.9</v>
      </c>
      <c r="HE201">
        <v>56.2</v>
      </c>
      <c r="HF201">
        <v>26.4</v>
      </c>
      <c r="HG201">
        <v>19.3096</v>
      </c>
      <c r="HH201">
        <v>60.572299999999998</v>
      </c>
      <c r="HI201">
        <v>11.7628</v>
      </c>
      <c r="HJ201">
        <v>1</v>
      </c>
      <c r="HK201">
        <v>-9.6265199999999995E-2</v>
      </c>
      <c r="HL201">
        <v>0.32010300000000003</v>
      </c>
      <c r="HM201">
        <v>20.357500000000002</v>
      </c>
      <c r="HN201">
        <v>5.2229799999999997</v>
      </c>
      <c r="HO201">
        <v>12.0099</v>
      </c>
      <c r="HP201">
        <v>4.9737499999999999</v>
      </c>
      <c r="HQ201">
        <v>3.2919200000000002</v>
      </c>
      <c r="HR201">
        <v>9999</v>
      </c>
      <c r="HS201">
        <v>9999</v>
      </c>
      <c r="HT201">
        <v>9999</v>
      </c>
      <c r="HU201">
        <v>999.9</v>
      </c>
      <c r="HV201">
        <v>1.8678300000000001</v>
      </c>
      <c r="HW201">
        <v>1.8591200000000001</v>
      </c>
      <c r="HX201">
        <v>1.8583700000000001</v>
      </c>
      <c r="HY201">
        <v>1.8604700000000001</v>
      </c>
      <c r="HZ201">
        <v>1.8647800000000001</v>
      </c>
      <c r="IA201">
        <v>1.86433</v>
      </c>
      <c r="IB201">
        <v>1.8665099999999999</v>
      </c>
      <c r="IC201">
        <v>1.8634999999999999</v>
      </c>
      <c r="ID201">
        <v>5</v>
      </c>
      <c r="IE201">
        <v>0</v>
      </c>
      <c r="IF201">
        <v>0</v>
      </c>
      <c r="IG201">
        <v>0</v>
      </c>
      <c r="IH201" t="s">
        <v>434</v>
      </c>
      <c r="II201" t="s">
        <v>435</v>
      </c>
      <c r="IJ201" t="s">
        <v>436</v>
      </c>
      <c r="IK201" t="s">
        <v>436</v>
      </c>
      <c r="IL201" t="s">
        <v>436</v>
      </c>
      <c r="IM201" t="s">
        <v>436</v>
      </c>
      <c r="IN201">
        <v>0</v>
      </c>
      <c r="IO201">
        <v>100</v>
      </c>
      <c r="IP201">
        <v>100</v>
      </c>
      <c r="IQ201">
        <v>0.53900000000000003</v>
      </c>
      <c r="IR201">
        <v>2.3E-2</v>
      </c>
      <c r="IS201">
        <v>0.51974999999993088</v>
      </c>
      <c r="IT201">
        <v>0</v>
      </c>
      <c r="IU201">
        <v>0</v>
      </c>
      <c r="IV201">
        <v>0</v>
      </c>
      <c r="IW201">
        <v>2.1924999999999532E-2</v>
      </c>
      <c r="IX201">
        <v>0</v>
      </c>
      <c r="IY201">
        <v>0</v>
      </c>
      <c r="IZ201">
        <v>0</v>
      </c>
      <c r="JA201">
        <v>-1</v>
      </c>
      <c r="JB201">
        <v>-1</v>
      </c>
      <c r="JC201">
        <v>-1</v>
      </c>
      <c r="JD201">
        <v>-1</v>
      </c>
      <c r="JE201">
        <v>4.7</v>
      </c>
      <c r="JF201">
        <v>4.7</v>
      </c>
      <c r="JG201">
        <v>0.150146</v>
      </c>
      <c r="JH201">
        <v>4.99756</v>
      </c>
      <c r="JI201">
        <v>1.4477500000000001</v>
      </c>
      <c r="JJ201">
        <v>2.3156699999999999</v>
      </c>
      <c r="JK201">
        <v>1.3964799999999999</v>
      </c>
      <c r="JL201">
        <v>2.5109900000000001</v>
      </c>
      <c r="JM201">
        <v>31.629799999999999</v>
      </c>
      <c r="JN201">
        <v>24.253900000000002</v>
      </c>
      <c r="JO201">
        <v>2</v>
      </c>
      <c r="JP201">
        <v>360.59399999999999</v>
      </c>
      <c r="JQ201">
        <v>506.06400000000002</v>
      </c>
      <c r="JR201">
        <v>22</v>
      </c>
      <c r="JS201">
        <v>25.779399999999999</v>
      </c>
      <c r="JT201">
        <v>30</v>
      </c>
      <c r="JU201">
        <v>26.032900000000001</v>
      </c>
      <c r="JV201">
        <v>26.060300000000002</v>
      </c>
      <c r="JW201">
        <v>-1</v>
      </c>
      <c r="JX201">
        <v>21.435700000000001</v>
      </c>
      <c r="JY201">
        <v>77.733999999999995</v>
      </c>
      <c r="JZ201">
        <v>22</v>
      </c>
      <c r="KA201">
        <v>400</v>
      </c>
      <c r="KB201">
        <v>16.233000000000001</v>
      </c>
      <c r="KC201">
        <v>101.068</v>
      </c>
      <c r="KD201">
        <v>100.71</v>
      </c>
    </row>
    <row r="202" spans="1:290" x14ac:dyDescent="0.35">
      <c r="A202">
        <v>184</v>
      </c>
      <c r="B202">
        <v>1717142530.5999999</v>
      </c>
      <c r="C202">
        <v>59700.599999904633</v>
      </c>
      <c r="D202" t="s">
        <v>1167</v>
      </c>
      <c r="E202" t="s">
        <v>1168</v>
      </c>
      <c r="F202">
        <v>15</v>
      </c>
      <c r="G202">
        <v>1717142522.599999</v>
      </c>
      <c r="H202">
        <f t="shared" si="100"/>
        <v>8.7288881888519375E-4</v>
      </c>
      <c r="I202">
        <f t="shared" si="101"/>
        <v>0.87288881888519376</v>
      </c>
      <c r="J202">
        <f t="shared" si="102"/>
        <v>6.4053649289546248</v>
      </c>
      <c r="K202">
        <f t="shared" si="103"/>
        <v>423.44600000000003</v>
      </c>
      <c r="L202">
        <f t="shared" si="104"/>
        <v>273.33540499824073</v>
      </c>
      <c r="M202">
        <f t="shared" si="105"/>
        <v>27.511854104847721</v>
      </c>
      <c r="N202">
        <f t="shared" si="106"/>
        <v>42.620840038473354</v>
      </c>
      <c r="O202">
        <f t="shared" si="107"/>
        <v>7.235120193889244E-2</v>
      </c>
      <c r="P202">
        <f t="shared" si="108"/>
        <v>2.9406185796259634</v>
      </c>
      <c r="Q202">
        <f t="shared" si="109"/>
        <v>7.137661525500115E-2</v>
      </c>
      <c r="R202">
        <f t="shared" si="110"/>
        <v>4.4696853527834146E-2</v>
      </c>
      <c r="S202">
        <f t="shared" si="111"/>
        <v>77.176329529430149</v>
      </c>
      <c r="T202">
        <f t="shared" si="112"/>
        <v>23.710204176609576</v>
      </c>
      <c r="U202">
        <f t="shared" si="113"/>
        <v>23.710204176609576</v>
      </c>
      <c r="V202">
        <f t="shared" si="114"/>
        <v>2.943232982590549</v>
      </c>
      <c r="W202">
        <f t="shared" si="115"/>
        <v>59.969093049129661</v>
      </c>
      <c r="X202">
        <f t="shared" si="116"/>
        <v>1.7409634486826777</v>
      </c>
      <c r="Y202">
        <f t="shared" si="117"/>
        <v>2.9031011812307947</v>
      </c>
      <c r="Z202">
        <f t="shared" si="118"/>
        <v>1.2022695339078713</v>
      </c>
      <c r="AA202">
        <f t="shared" si="119"/>
        <v>-38.494396912837047</v>
      </c>
      <c r="AB202">
        <f t="shared" si="120"/>
        <v>-36.123033025107418</v>
      </c>
      <c r="AC202">
        <f t="shared" si="121"/>
        <v>-2.561850992540442</v>
      </c>
      <c r="AD202">
        <f t="shared" si="122"/>
        <v>-2.9514010547586622E-3</v>
      </c>
      <c r="AE202">
        <f t="shared" si="123"/>
        <v>6.6273110990534194</v>
      </c>
      <c r="AF202">
        <f t="shared" si="124"/>
        <v>0.87450554786735535</v>
      </c>
      <c r="AG202">
        <f t="shared" si="125"/>
        <v>6.4053649289546248</v>
      </c>
      <c r="AH202">
        <v>439.20859375227428</v>
      </c>
      <c r="AI202">
        <v>431.17146060606058</v>
      </c>
      <c r="AJ202">
        <v>4.1678271364741712E-2</v>
      </c>
      <c r="AK202">
        <v>67.057743784017163</v>
      </c>
      <c r="AL202">
        <f t="shared" si="126"/>
        <v>0.87288881888519376</v>
      </c>
      <c r="AM202">
        <v>16.26642111932561</v>
      </c>
      <c r="AN202">
        <v>17.295206060606059</v>
      </c>
      <c r="AO202">
        <v>2.2704203989406889E-6</v>
      </c>
      <c r="AP202">
        <v>78.105776667407284</v>
      </c>
      <c r="AQ202">
        <v>120</v>
      </c>
      <c r="AR202">
        <v>24</v>
      </c>
      <c r="AS202">
        <f t="shared" si="127"/>
        <v>1</v>
      </c>
      <c r="AT202">
        <f t="shared" si="128"/>
        <v>0</v>
      </c>
      <c r="AU202">
        <f t="shared" si="129"/>
        <v>53841.118433748874</v>
      </c>
      <c r="AV202" t="s">
        <v>476</v>
      </c>
      <c r="AW202">
        <v>10253.9</v>
      </c>
      <c r="AX202">
        <v>1242.208461538462</v>
      </c>
      <c r="AY202">
        <v>6166.32</v>
      </c>
      <c r="AZ202">
        <f t="shared" si="130"/>
        <v>0.79854946523397063</v>
      </c>
      <c r="BA202">
        <v>-1.9353733883053861</v>
      </c>
      <c r="BB202" t="s">
        <v>1169</v>
      </c>
      <c r="BC202">
        <v>10259.299999999999</v>
      </c>
      <c r="BD202">
        <v>2175.2853846153848</v>
      </c>
      <c r="BE202">
        <v>2928.14</v>
      </c>
      <c r="BF202">
        <f t="shared" si="131"/>
        <v>0.25711018441215761</v>
      </c>
      <c r="BG202">
        <v>0.5</v>
      </c>
      <c r="BH202">
        <f t="shared" si="132"/>
        <v>336.60119024858608</v>
      </c>
      <c r="BI202">
        <f t="shared" si="133"/>
        <v>6.4053649289546248</v>
      </c>
      <c r="BJ202">
        <f t="shared" si="134"/>
        <v>43.271797049082856</v>
      </c>
      <c r="BK202">
        <f t="shared" si="135"/>
        <v>2.4779289434776579E-2</v>
      </c>
      <c r="BL202">
        <f t="shared" si="136"/>
        <v>1.1058829154343712</v>
      </c>
      <c r="BM202">
        <f t="shared" si="137"/>
        <v>1015.8881774637696</v>
      </c>
      <c r="BN202" t="s">
        <v>431</v>
      </c>
      <c r="BO202">
        <v>0</v>
      </c>
      <c r="BP202">
        <f t="shared" si="138"/>
        <v>1015.8881774637696</v>
      </c>
      <c r="BQ202">
        <f t="shared" si="139"/>
        <v>0.65306024388732453</v>
      </c>
      <c r="BR202">
        <f t="shared" si="140"/>
        <v>0.39370056104122297</v>
      </c>
      <c r="BS202">
        <f t="shared" si="141"/>
        <v>0.62872009795975148</v>
      </c>
      <c r="BT202">
        <f t="shared" si="142"/>
        <v>0.4465511191940908</v>
      </c>
      <c r="BU202">
        <f t="shared" si="143"/>
        <v>0.65761711015419422</v>
      </c>
      <c r="BV202">
        <f t="shared" si="144"/>
        <v>0.18386357406311002</v>
      </c>
      <c r="BW202">
        <f t="shared" si="145"/>
        <v>0.81613642593688995</v>
      </c>
      <c r="DF202">
        <f t="shared" si="146"/>
        <v>400.01748387096779</v>
      </c>
      <c r="DG202">
        <f t="shared" si="147"/>
        <v>336.60119024858608</v>
      </c>
      <c r="DH202">
        <f t="shared" si="148"/>
        <v>0.8414661954055046</v>
      </c>
      <c r="DI202">
        <f t="shared" si="149"/>
        <v>0.19293239081100924</v>
      </c>
      <c r="DJ202">
        <v>1717142522.599999</v>
      </c>
      <c r="DK202">
        <v>423.44600000000003</v>
      </c>
      <c r="DL202">
        <v>431.83864516129029</v>
      </c>
      <c r="DM202">
        <v>17.296796774193549</v>
      </c>
      <c r="DN202">
        <v>16.266093548387101</v>
      </c>
      <c r="DO202">
        <v>422.91799999999989</v>
      </c>
      <c r="DP202">
        <v>17.272796774193552</v>
      </c>
      <c r="DQ202">
        <v>500.2678064516129</v>
      </c>
      <c r="DR202">
        <v>100.5524193548387</v>
      </c>
      <c r="DS202">
        <v>9.9942548387096763E-2</v>
      </c>
      <c r="DT202">
        <v>23.482348387096771</v>
      </c>
      <c r="DU202">
        <v>23.18623548387097</v>
      </c>
      <c r="DV202">
        <v>999.90000000000032</v>
      </c>
      <c r="DW202">
        <v>0</v>
      </c>
      <c r="DX202">
        <v>0</v>
      </c>
      <c r="DY202">
        <v>10007.948387096771</v>
      </c>
      <c r="DZ202">
        <v>0</v>
      </c>
      <c r="EA202">
        <v>0.27698600000000012</v>
      </c>
      <c r="EB202">
        <v>-8.3818635483870985</v>
      </c>
      <c r="EC202">
        <v>430.90951612903223</v>
      </c>
      <c r="ED202">
        <v>438.97912903225802</v>
      </c>
      <c r="EE202">
        <v>1.029312258064516</v>
      </c>
      <c r="EF202">
        <v>431.83864516129029</v>
      </c>
      <c r="EG202">
        <v>16.266093548387101</v>
      </c>
      <c r="EH202">
        <v>1.7390938709677419</v>
      </c>
      <c r="EI202">
        <v>1.635594838709677</v>
      </c>
      <c r="EJ202">
        <v>15.24986451612903</v>
      </c>
      <c r="EK202">
        <v>14.298309677419351</v>
      </c>
      <c r="EL202">
        <v>400.01748387096779</v>
      </c>
      <c r="EM202">
        <v>0.95001299999999955</v>
      </c>
      <c r="EN202">
        <v>4.9987199999999968E-2</v>
      </c>
      <c r="EO202">
        <v>0</v>
      </c>
      <c r="EP202">
        <v>2175.2312903225811</v>
      </c>
      <c r="EQ202">
        <v>8.8681199999999976</v>
      </c>
      <c r="ER202">
        <v>4760.2712903225802</v>
      </c>
      <c r="ES202">
        <v>3375.567419354838</v>
      </c>
      <c r="ET202">
        <v>36.588419354838699</v>
      </c>
      <c r="EU202">
        <v>38.973483870967733</v>
      </c>
      <c r="EV202">
        <v>37.755870967741927</v>
      </c>
      <c r="EW202">
        <v>39.735645161290307</v>
      </c>
      <c r="EX202">
        <v>39.247741935483859</v>
      </c>
      <c r="EY202">
        <v>371.59677419354858</v>
      </c>
      <c r="EZ202">
        <v>19.54999999999999</v>
      </c>
      <c r="FA202">
        <v>0</v>
      </c>
      <c r="FB202">
        <v>299.20000004768372</v>
      </c>
      <c r="FC202">
        <v>0</v>
      </c>
      <c r="FD202">
        <v>2175.2853846153848</v>
      </c>
      <c r="FE202">
        <v>5.2943589721735043</v>
      </c>
      <c r="FF202">
        <v>7.8519658158087786</v>
      </c>
      <c r="FG202">
        <v>4760.3065384615393</v>
      </c>
      <c r="FH202">
        <v>15</v>
      </c>
      <c r="FI202">
        <v>1717142554.5999999</v>
      </c>
      <c r="FJ202" t="s">
        <v>1170</v>
      </c>
      <c r="FK202">
        <v>1717142554.5999999</v>
      </c>
      <c r="FL202">
        <v>1717142551.5999999</v>
      </c>
      <c r="FM202">
        <v>187</v>
      </c>
      <c r="FN202">
        <v>-0.01</v>
      </c>
      <c r="FO202">
        <v>2E-3</v>
      </c>
      <c r="FP202">
        <v>0.52800000000000002</v>
      </c>
      <c r="FQ202">
        <v>2.4E-2</v>
      </c>
      <c r="FR202">
        <v>433</v>
      </c>
      <c r="FS202">
        <v>16</v>
      </c>
      <c r="FT202">
        <v>0.17</v>
      </c>
      <c r="FU202">
        <v>0.09</v>
      </c>
      <c r="FV202">
        <v>-8.3894847499999994</v>
      </c>
      <c r="FW202">
        <v>-0.14134052532831479</v>
      </c>
      <c r="FX202">
        <v>4.8576901557607771E-2</v>
      </c>
      <c r="FY202">
        <v>1</v>
      </c>
      <c r="FZ202">
        <v>423.41096057714412</v>
      </c>
      <c r="GA202">
        <v>1.655854661810372</v>
      </c>
      <c r="GB202">
        <v>0.1247054450717692</v>
      </c>
      <c r="GC202">
        <v>0</v>
      </c>
      <c r="GD202">
        <v>1.029231</v>
      </c>
      <c r="GE202">
        <v>7.2810506566487994E-4</v>
      </c>
      <c r="GF202">
        <v>3.9477715232773649E-4</v>
      </c>
      <c r="GG202">
        <v>1</v>
      </c>
      <c r="GH202">
        <v>2</v>
      </c>
      <c r="GI202">
        <v>3</v>
      </c>
      <c r="GJ202" t="s">
        <v>441</v>
      </c>
      <c r="GK202">
        <v>2.9923500000000001</v>
      </c>
      <c r="GL202">
        <v>2.7466300000000001</v>
      </c>
      <c r="GM202">
        <v>9.4258099999999997E-2</v>
      </c>
      <c r="GN202">
        <v>9.5679299999999995E-2</v>
      </c>
      <c r="GO202">
        <v>9.3029299999999995E-2</v>
      </c>
      <c r="GP202">
        <v>8.8796200000000006E-2</v>
      </c>
      <c r="GQ202">
        <v>27085.8</v>
      </c>
      <c r="GR202">
        <v>24317.599999999999</v>
      </c>
      <c r="GS202">
        <v>30134</v>
      </c>
      <c r="GT202">
        <v>27652.1</v>
      </c>
      <c r="GU202">
        <v>35987.199999999997</v>
      </c>
      <c r="GV202">
        <v>35159.300000000003</v>
      </c>
      <c r="GW202">
        <v>42773.1</v>
      </c>
      <c r="GX202">
        <v>41451.9</v>
      </c>
      <c r="GY202">
        <v>1.7800800000000001</v>
      </c>
      <c r="GZ202">
        <v>1.9428700000000001</v>
      </c>
      <c r="HA202">
        <v>6.3747200000000004E-2</v>
      </c>
      <c r="HB202">
        <v>0</v>
      </c>
      <c r="HC202">
        <v>22.136099999999999</v>
      </c>
      <c r="HD202">
        <v>999.9</v>
      </c>
      <c r="HE202">
        <v>56.3</v>
      </c>
      <c r="HF202">
        <v>26.4</v>
      </c>
      <c r="HG202">
        <v>19.343499999999999</v>
      </c>
      <c r="HH202">
        <v>60.512300000000003</v>
      </c>
      <c r="HI202">
        <v>11.338100000000001</v>
      </c>
      <c r="HJ202">
        <v>1</v>
      </c>
      <c r="HK202">
        <v>-9.7568600000000005E-2</v>
      </c>
      <c r="HL202">
        <v>0.31734499999999999</v>
      </c>
      <c r="HM202">
        <v>20.357399999999998</v>
      </c>
      <c r="HN202">
        <v>5.2220800000000001</v>
      </c>
      <c r="HO202">
        <v>12.0085</v>
      </c>
      <c r="HP202">
        <v>4.9737</v>
      </c>
      <c r="HQ202">
        <v>3.2919999999999998</v>
      </c>
      <c r="HR202">
        <v>9999</v>
      </c>
      <c r="HS202">
        <v>9999</v>
      </c>
      <c r="HT202">
        <v>9999</v>
      </c>
      <c r="HU202">
        <v>999.9</v>
      </c>
      <c r="HV202">
        <v>1.8678300000000001</v>
      </c>
      <c r="HW202">
        <v>1.8591299999999999</v>
      </c>
      <c r="HX202">
        <v>1.8583700000000001</v>
      </c>
      <c r="HY202">
        <v>1.86049</v>
      </c>
      <c r="HZ202">
        <v>1.8647800000000001</v>
      </c>
      <c r="IA202">
        <v>1.86432</v>
      </c>
      <c r="IB202">
        <v>1.8665700000000001</v>
      </c>
      <c r="IC202">
        <v>1.8635299999999999</v>
      </c>
      <c r="ID202">
        <v>5</v>
      </c>
      <c r="IE202">
        <v>0</v>
      </c>
      <c r="IF202">
        <v>0</v>
      </c>
      <c r="IG202">
        <v>0</v>
      </c>
      <c r="IH202" t="s">
        <v>434</v>
      </c>
      <c r="II202" t="s">
        <v>435</v>
      </c>
      <c r="IJ202" t="s">
        <v>436</v>
      </c>
      <c r="IK202" t="s">
        <v>436</v>
      </c>
      <c r="IL202" t="s">
        <v>436</v>
      </c>
      <c r="IM202" t="s">
        <v>436</v>
      </c>
      <c r="IN202">
        <v>0</v>
      </c>
      <c r="IO202">
        <v>100</v>
      </c>
      <c r="IP202">
        <v>100</v>
      </c>
      <c r="IQ202">
        <v>0.52800000000000002</v>
      </c>
      <c r="IR202">
        <v>2.4E-2</v>
      </c>
      <c r="IS202">
        <v>0.53866666666664287</v>
      </c>
      <c r="IT202">
        <v>0</v>
      </c>
      <c r="IU202">
        <v>0</v>
      </c>
      <c r="IV202">
        <v>0</v>
      </c>
      <c r="IW202">
        <v>2.260500000000221E-2</v>
      </c>
      <c r="IX202">
        <v>0</v>
      </c>
      <c r="IY202">
        <v>0</v>
      </c>
      <c r="IZ202">
        <v>0</v>
      </c>
      <c r="JA202">
        <v>-1</v>
      </c>
      <c r="JB202">
        <v>-1</v>
      </c>
      <c r="JC202">
        <v>-1</v>
      </c>
      <c r="JD202">
        <v>-1</v>
      </c>
      <c r="JE202">
        <v>4.7</v>
      </c>
      <c r="JF202">
        <v>4.7</v>
      </c>
      <c r="JG202">
        <v>0.151367</v>
      </c>
      <c r="JH202">
        <v>4.99756</v>
      </c>
      <c r="JI202">
        <v>1.4477500000000001</v>
      </c>
      <c r="JJ202">
        <v>2.3156699999999999</v>
      </c>
      <c r="JK202">
        <v>1.3964799999999999</v>
      </c>
      <c r="JL202">
        <v>2.4291999999999998</v>
      </c>
      <c r="JM202">
        <v>31.608000000000001</v>
      </c>
      <c r="JN202">
        <v>24.253900000000002</v>
      </c>
      <c r="JO202">
        <v>2</v>
      </c>
      <c r="JP202">
        <v>360.31200000000001</v>
      </c>
      <c r="JQ202">
        <v>506.05799999999999</v>
      </c>
      <c r="JR202">
        <v>21.999700000000001</v>
      </c>
      <c r="JS202">
        <v>25.7621</v>
      </c>
      <c r="JT202">
        <v>30.0001</v>
      </c>
      <c r="JU202">
        <v>26.013100000000001</v>
      </c>
      <c r="JV202">
        <v>26.040500000000002</v>
      </c>
      <c r="JW202">
        <v>-1</v>
      </c>
      <c r="JX202">
        <v>21.455200000000001</v>
      </c>
      <c r="JY202">
        <v>78.235399999999998</v>
      </c>
      <c r="JZ202">
        <v>22</v>
      </c>
      <c r="KA202">
        <v>400</v>
      </c>
      <c r="KB202">
        <v>16.263000000000002</v>
      </c>
      <c r="KC202">
        <v>101.071</v>
      </c>
      <c r="KD202">
        <v>100.71599999999999</v>
      </c>
    </row>
    <row r="203" spans="1:290" x14ac:dyDescent="0.35">
      <c r="A203">
        <v>185</v>
      </c>
      <c r="B203">
        <v>1717142831</v>
      </c>
      <c r="C203">
        <v>60001</v>
      </c>
      <c r="D203" t="s">
        <v>1171</v>
      </c>
      <c r="E203" t="s">
        <v>1172</v>
      </c>
      <c r="F203">
        <v>15</v>
      </c>
      <c r="G203">
        <v>1717142823</v>
      </c>
      <c r="H203">
        <f t="shared" si="100"/>
        <v>8.9747157890588617E-4</v>
      </c>
      <c r="I203">
        <f t="shared" si="101"/>
        <v>0.89747157890588614</v>
      </c>
      <c r="J203">
        <f t="shared" si="102"/>
        <v>6.535861268083818</v>
      </c>
      <c r="K203">
        <f t="shared" si="103"/>
        <v>431.63329032258071</v>
      </c>
      <c r="L203">
        <f t="shared" si="104"/>
        <v>283.86210822982247</v>
      </c>
      <c r="M203">
        <f t="shared" si="105"/>
        <v>28.571641423923868</v>
      </c>
      <c r="N203">
        <f t="shared" si="106"/>
        <v>43.445289949514859</v>
      </c>
      <c r="O203">
        <f t="shared" si="107"/>
        <v>7.514609898531921E-2</v>
      </c>
      <c r="P203">
        <f t="shared" si="108"/>
        <v>2.9383503510763336</v>
      </c>
      <c r="Q203">
        <f t="shared" si="109"/>
        <v>7.4094552975166594E-2</v>
      </c>
      <c r="R203">
        <f t="shared" si="110"/>
        <v>4.6402346949481546E-2</v>
      </c>
      <c r="S203">
        <f t="shared" si="111"/>
        <v>77.174622698094055</v>
      </c>
      <c r="T203">
        <f t="shared" si="112"/>
        <v>23.644841166933553</v>
      </c>
      <c r="U203">
        <f t="shared" si="113"/>
        <v>23.644841166933553</v>
      </c>
      <c r="V203">
        <f t="shared" si="114"/>
        <v>2.9316714000130162</v>
      </c>
      <c r="W203">
        <f t="shared" si="115"/>
        <v>60.177904982514683</v>
      </c>
      <c r="X203">
        <f t="shared" si="116"/>
        <v>1.7408049604548217</v>
      </c>
      <c r="Y203">
        <f t="shared" si="117"/>
        <v>2.8927643143453246</v>
      </c>
      <c r="Z203">
        <f t="shared" si="118"/>
        <v>1.1908664395581945</v>
      </c>
      <c r="AA203">
        <f t="shared" si="119"/>
        <v>-39.57849662974958</v>
      </c>
      <c r="AB203">
        <f t="shared" si="120"/>
        <v>-35.108652778792504</v>
      </c>
      <c r="AC203">
        <f t="shared" si="121"/>
        <v>-2.4902644132202836</v>
      </c>
      <c r="AD203">
        <f t="shared" si="122"/>
        <v>-2.7911236683166862E-3</v>
      </c>
      <c r="AE203">
        <f t="shared" si="123"/>
        <v>6.5490031324481928</v>
      </c>
      <c r="AF203">
        <f t="shared" si="124"/>
        <v>0.89024523080339146</v>
      </c>
      <c r="AG203">
        <f t="shared" si="125"/>
        <v>6.535861268083818</v>
      </c>
      <c r="AH203">
        <v>447.3187507440407</v>
      </c>
      <c r="AI203">
        <v>439.31387878787899</v>
      </c>
      <c r="AJ203">
        <v>6.6946411258665571E-3</v>
      </c>
      <c r="AK203">
        <v>67.056784071979592</v>
      </c>
      <c r="AL203">
        <f t="shared" si="126"/>
        <v>0.89747157890588614</v>
      </c>
      <c r="AM203">
        <v>16.226533759547308</v>
      </c>
      <c r="AN203">
        <v>17.284430909090911</v>
      </c>
      <c r="AO203">
        <v>-1.7872818106599119E-5</v>
      </c>
      <c r="AP203">
        <v>78.100406939923076</v>
      </c>
      <c r="AQ203">
        <v>120</v>
      </c>
      <c r="AR203">
        <v>24</v>
      </c>
      <c r="AS203">
        <f t="shared" si="127"/>
        <v>1</v>
      </c>
      <c r="AT203">
        <f t="shared" si="128"/>
        <v>0</v>
      </c>
      <c r="AU203">
        <f t="shared" si="129"/>
        <v>53785.256104182081</v>
      </c>
      <c r="AV203" t="s">
        <v>476</v>
      </c>
      <c r="AW203">
        <v>10253.9</v>
      </c>
      <c r="AX203">
        <v>1242.208461538462</v>
      </c>
      <c r="AY203">
        <v>6166.32</v>
      </c>
      <c r="AZ203">
        <f t="shared" si="130"/>
        <v>0.79854946523397063</v>
      </c>
      <c r="BA203">
        <v>-1.9353733883053861</v>
      </c>
      <c r="BB203" t="s">
        <v>1173</v>
      </c>
      <c r="BC203">
        <v>10265.700000000001</v>
      </c>
      <c r="BD203">
        <v>2178.9911538461538</v>
      </c>
      <c r="BE203">
        <v>2930.15</v>
      </c>
      <c r="BF203">
        <f t="shared" si="131"/>
        <v>0.25635508289809272</v>
      </c>
      <c r="BG203">
        <v>0.5</v>
      </c>
      <c r="BH203">
        <f t="shared" si="132"/>
        <v>336.58990683291796</v>
      </c>
      <c r="BI203">
        <f t="shared" si="133"/>
        <v>6.535861268083818</v>
      </c>
      <c r="BJ203">
        <f t="shared" si="134"/>
        <v>43.143266734406993</v>
      </c>
      <c r="BK203">
        <f t="shared" si="135"/>
        <v>2.5167821388638056E-2</v>
      </c>
      <c r="BL203">
        <f t="shared" si="136"/>
        <v>1.1044383393341637</v>
      </c>
      <c r="BM203">
        <f t="shared" si="137"/>
        <v>1016.1300071150375</v>
      </c>
      <c r="BN203" t="s">
        <v>431</v>
      </c>
      <c r="BO203">
        <v>0</v>
      </c>
      <c r="BP203">
        <f t="shared" si="138"/>
        <v>1016.1300071150375</v>
      </c>
      <c r="BQ203">
        <f t="shared" si="139"/>
        <v>0.65321570325238043</v>
      </c>
      <c r="BR203">
        <f t="shared" si="140"/>
        <v>0.39245088815485163</v>
      </c>
      <c r="BS203">
        <f t="shared" si="141"/>
        <v>0.62835934295060958</v>
      </c>
      <c r="BT203">
        <f t="shared" si="142"/>
        <v>0.44501472890967803</v>
      </c>
      <c r="BU203">
        <f t="shared" si="143"/>
        <v>0.65720891468902243</v>
      </c>
      <c r="BV203">
        <f t="shared" si="144"/>
        <v>0.18301181400814803</v>
      </c>
      <c r="BW203">
        <f t="shared" si="145"/>
        <v>0.81698818599185197</v>
      </c>
      <c r="DF203">
        <f t="shared" si="146"/>
        <v>400.00348387096773</v>
      </c>
      <c r="DG203">
        <f t="shared" si="147"/>
        <v>336.58990683291796</v>
      </c>
      <c r="DH203">
        <f t="shared" si="148"/>
        <v>0.84146743817234959</v>
      </c>
      <c r="DI203">
        <f t="shared" si="149"/>
        <v>0.19293487634469925</v>
      </c>
      <c r="DJ203">
        <v>1717142823</v>
      </c>
      <c r="DK203">
        <v>431.63329032258071</v>
      </c>
      <c r="DL203">
        <v>439.94874193548378</v>
      </c>
      <c r="DM203">
        <v>17.295070967741928</v>
      </c>
      <c r="DN203">
        <v>16.24581612903226</v>
      </c>
      <c r="DO203">
        <v>431.08029032258071</v>
      </c>
      <c r="DP203">
        <v>17.27307096774193</v>
      </c>
      <c r="DQ203">
        <v>500.26838709677429</v>
      </c>
      <c r="DR203">
        <v>100.5532580645161</v>
      </c>
      <c r="DS203">
        <v>9.9983758064516134E-2</v>
      </c>
      <c r="DT203">
        <v>23.423212903225799</v>
      </c>
      <c r="DU203">
        <v>23.15006774193548</v>
      </c>
      <c r="DV203">
        <v>999.90000000000032</v>
      </c>
      <c r="DW203">
        <v>0</v>
      </c>
      <c r="DX203">
        <v>0</v>
      </c>
      <c r="DY203">
        <v>9994.9561290322563</v>
      </c>
      <c r="DZ203">
        <v>0</v>
      </c>
      <c r="EA203">
        <v>0.26581738709677422</v>
      </c>
      <c r="EB203">
        <v>-8.3402645161290341</v>
      </c>
      <c r="EC203">
        <v>439.20554838709683</v>
      </c>
      <c r="ED203">
        <v>447.21409677419348</v>
      </c>
      <c r="EE203">
        <v>1.0515406451612901</v>
      </c>
      <c r="EF203">
        <v>439.94874193548378</v>
      </c>
      <c r="EG203">
        <v>16.24581612903226</v>
      </c>
      <c r="EH203">
        <v>1.7393054838709681</v>
      </c>
      <c r="EI203">
        <v>1.633568064516129</v>
      </c>
      <c r="EJ203">
        <v>15.25173870967742</v>
      </c>
      <c r="EK203">
        <v>14.279164516129031</v>
      </c>
      <c r="EL203">
        <v>400.00348387096773</v>
      </c>
      <c r="EM203">
        <v>0.94998061290322566</v>
      </c>
      <c r="EN203">
        <v>5.0019487096774173E-2</v>
      </c>
      <c r="EO203">
        <v>0</v>
      </c>
      <c r="EP203">
        <v>2178.9641935483869</v>
      </c>
      <c r="EQ203">
        <v>8.8681199999999976</v>
      </c>
      <c r="ER203">
        <v>4751.8725806451612</v>
      </c>
      <c r="ES203">
        <v>3375.41129032258</v>
      </c>
      <c r="ET203">
        <v>35.5</v>
      </c>
      <c r="EU203">
        <v>37.75</v>
      </c>
      <c r="EV203">
        <v>36.645000000000003</v>
      </c>
      <c r="EW203">
        <v>37.840451612903223</v>
      </c>
      <c r="EX203">
        <v>38.086387096774168</v>
      </c>
      <c r="EY203">
        <v>371.57161290322603</v>
      </c>
      <c r="EZ203">
        <v>19.566129032258068</v>
      </c>
      <c r="FA203">
        <v>0</v>
      </c>
      <c r="FB203">
        <v>299.59999990463263</v>
      </c>
      <c r="FC203">
        <v>0</v>
      </c>
      <c r="FD203">
        <v>2178.9911538461538</v>
      </c>
      <c r="FE203">
        <v>2.6690598359670932</v>
      </c>
      <c r="FF203">
        <v>7.8259828785541634</v>
      </c>
      <c r="FG203">
        <v>4751.8026923076923</v>
      </c>
      <c r="FH203">
        <v>15</v>
      </c>
      <c r="FI203">
        <v>1717142849.5</v>
      </c>
      <c r="FJ203" t="s">
        <v>1174</v>
      </c>
      <c r="FK203">
        <v>1717142849.5</v>
      </c>
      <c r="FL203">
        <v>1717142849</v>
      </c>
      <c r="FM203">
        <v>188</v>
      </c>
      <c r="FN203">
        <v>2.4E-2</v>
      </c>
      <c r="FO203">
        <v>-2E-3</v>
      </c>
      <c r="FP203">
        <v>0.55300000000000005</v>
      </c>
      <c r="FQ203">
        <v>2.1999999999999999E-2</v>
      </c>
      <c r="FR203">
        <v>440</v>
      </c>
      <c r="FS203">
        <v>16</v>
      </c>
      <c r="FT203">
        <v>0.3</v>
      </c>
      <c r="FU203">
        <v>0.05</v>
      </c>
      <c r="FV203">
        <v>-8.3335032499999997</v>
      </c>
      <c r="FW203">
        <v>-0.19017714821763429</v>
      </c>
      <c r="FX203">
        <v>2.4293359935124291E-2</v>
      </c>
      <c r="FY203">
        <v>1</v>
      </c>
      <c r="FZ203">
        <v>431.5949282219334</v>
      </c>
      <c r="GA203">
        <v>0.82291940080025183</v>
      </c>
      <c r="GB203">
        <v>6.3982848017530264E-2</v>
      </c>
      <c r="GC203">
        <v>1</v>
      </c>
      <c r="GD203">
        <v>1.0492595</v>
      </c>
      <c r="GE203">
        <v>8.5936210131330015E-2</v>
      </c>
      <c r="GF203">
        <v>1.097607123473604E-2</v>
      </c>
      <c r="GG203">
        <v>1</v>
      </c>
      <c r="GH203">
        <v>3</v>
      </c>
      <c r="GI203">
        <v>3</v>
      </c>
      <c r="GJ203" t="s">
        <v>433</v>
      </c>
      <c r="GK203">
        <v>2.99268</v>
      </c>
      <c r="GL203">
        <v>2.7466900000000001</v>
      </c>
      <c r="GM203">
        <v>9.5600099999999993E-2</v>
      </c>
      <c r="GN203">
        <v>9.7008800000000006E-2</v>
      </c>
      <c r="GO203">
        <v>9.2977599999999994E-2</v>
      </c>
      <c r="GP203">
        <v>8.8645100000000004E-2</v>
      </c>
      <c r="GQ203">
        <v>27047.3</v>
      </c>
      <c r="GR203">
        <v>24282.6</v>
      </c>
      <c r="GS203">
        <v>30135.8</v>
      </c>
      <c r="GT203">
        <v>27652.9</v>
      </c>
      <c r="GU203">
        <v>35991.599999999999</v>
      </c>
      <c r="GV203">
        <v>35166.5</v>
      </c>
      <c r="GW203">
        <v>42775.8</v>
      </c>
      <c r="GX203">
        <v>41453.4</v>
      </c>
      <c r="GY203">
        <v>1.78017</v>
      </c>
      <c r="GZ203">
        <v>1.9430499999999999</v>
      </c>
      <c r="HA203">
        <v>6.2819600000000003E-2</v>
      </c>
      <c r="HB203">
        <v>0</v>
      </c>
      <c r="HC203">
        <v>22.119299999999999</v>
      </c>
      <c r="HD203">
        <v>999.9</v>
      </c>
      <c r="HE203">
        <v>56.4</v>
      </c>
      <c r="HF203">
        <v>26.4</v>
      </c>
      <c r="HG203">
        <v>19.378399999999999</v>
      </c>
      <c r="HH203">
        <v>60.712400000000002</v>
      </c>
      <c r="HI203">
        <v>11.7628</v>
      </c>
      <c r="HJ203">
        <v>1</v>
      </c>
      <c r="HK203">
        <v>-9.9161600000000003E-2</v>
      </c>
      <c r="HL203">
        <v>0.31488300000000002</v>
      </c>
      <c r="HM203">
        <v>20.357600000000001</v>
      </c>
      <c r="HN203">
        <v>5.2229799999999997</v>
      </c>
      <c r="HO203">
        <v>12.0098</v>
      </c>
      <c r="HP203">
        <v>4.97485</v>
      </c>
      <c r="HQ203">
        <v>3.2919800000000001</v>
      </c>
      <c r="HR203">
        <v>9999</v>
      </c>
      <c r="HS203">
        <v>9999</v>
      </c>
      <c r="HT203">
        <v>9999</v>
      </c>
      <c r="HU203">
        <v>999.9</v>
      </c>
      <c r="HV203">
        <v>1.8678300000000001</v>
      </c>
      <c r="HW203">
        <v>1.8591299999999999</v>
      </c>
      <c r="HX203">
        <v>1.8583700000000001</v>
      </c>
      <c r="HY203">
        <v>1.8605</v>
      </c>
      <c r="HZ203">
        <v>1.8647899999999999</v>
      </c>
      <c r="IA203">
        <v>1.8643400000000001</v>
      </c>
      <c r="IB203">
        <v>1.8665799999999999</v>
      </c>
      <c r="IC203">
        <v>1.86354</v>
      </c>
      <c r="ID203">
        <v>5</v>
      </c>
      <c r="IE203">
        <v>0</v>
      </c>
      <c r="IF203">
        <v>0</v>
      </c>
      <c r="IG203">
        <v>0</v>
      </c>
      <c r="IH203" t="s">
        <v>434</v>
      </c>
      <c r="II203" t="s">
        <v>435</v>
      </c>
      <c r="IJ203" t="s">
        <v>436</v>
      </c>
      <c r="IK203" t="s">
        <v>436</v>
      </c>
      <c r="IL203" t="s">
        <v>436</v>
      </c>
      <c r="IM203" t="s">
        <v>436</v>
      </c>
      <c r="IN203">
        <v>0</v>
      </c>
      <c r="IO203">
        <v>100</v>
      </c>
      <c r="IP203">
        <v>100</v>
      </c>
      <c r="IQ203">
        <v>0.55300000000000005</v>
      </c>
      <c r="IR203">
        <v>2.1999999999999999E-2</v>
      </c>
      <c r="IS203">
        <v>0.52820000000002665</v>
      </c>
      <c r="IT203">
        <v>0</v>
      </c>
      <c r="IU203">
        <v>0</v>
      </c>
      <c r="IV203">
        <v>0</v>
      </c>
      <c r="IW203">
        <v>2.4284999999998998E-2</v>
      </c>
      <c r="IX203">
        <v>0</v>
      </c>
      <c r="IY203">
        <v>0</v>
      </c>
      <c r="IZ203">
        <v>0</v>
      </c>
      <c r="JA203">
        <v>-1</v>
      </c>
      <c r="JB203">
        <v>-1</v>
      </c>
      <c r="JC203">
        <v>-1</v>
      </c>
      <c r="JD203">
        <v>-1</v>
      </c>
      <c r="JE203">
        <v>4.5999999999999996</v>
      </c>
      <c r="JF203">
        <v>4.7</v>
      </c>
      <c r="JG203">
        <v>0.150146</v>
      </c>
      <c r="JH203">
        <v>4.99756</v>
      </c>
      <c r="JI203">
        <v>1.4477500000000001</v>
      </c>
      <c r="JJ203">
        <v>2.3156699999999999</v>
      </c>
      <c r="JK203">
        <v>1.3952599999999999</v>
      </c>
      <c r="JL203">
        <v>2.5512700000000001</v>
      </c>
      <c r="JM203">
        <v>31.586099999999998</v>
      </c>
      <c r="JN203">
        <v>24.262599999999999</v>
      </c>
      <c r="JO203">
        <v>2</v>
      </c>
      <c r="JP203">
        <v>360.27300000000002</v>
      </c>
      <c r="JQ203">
        <v>506.04</v>
      </c>
      <c r="JR203">
        <v>21.9999</v>
      </c>
      <c r="JS203">
        <v>25.749099999999999</v>
      </c>
      <c r="JT203">
        <v>30.0001</v>
      </c>
      <c r="JU203">
        <v>25.998100000000001</v>
      </c>
      <c r="JV203">
        <v>26.025300000000001</v>
      </c>
      <c r="JW203">
        <v>-1</v>
      </c>
      <c r="JX203">
        <v>21.6874</v>
      </c>
      <c r="JY203">
        <v>78.330799999999996</v>
      </c>
      <c r="JZ203">
        <v>22</v>
      </c>
      <c r="KA203">
        <v>400</v>
      </c>
      <c r="KB203">
        <v>16.207000000000001</v>
      </c>
      <c r="KC203">
        <v>101.077</v>
      </c>
      <c r="KD203">
        <v>100.71899999999999</v>
      </c>
    </row>
    <row r="204" spans="1:290" x14ac:dyDescent="0.35">
      <c r="A204">
        <v>186</v>
      </c>
      <c r="B204">
        <v>1717143131</v>
      </c>
      <c r="C204">
        <v>60301</v>
      </c>
      <c r="D204" t="s">
        <v>1175</v>
      </c>
      <c r="E204" t="s">
        <v>1176</v>
      </c>
      <c r="F204">
        <v>15</v>
      </c>
      <c r="G204">
        <v>1717143123.25</v>
      </c>
      <c r="H204">
        <f t="shared" si="100"/>
        <v>8.778779041394894E-4</v>
      </c>
      <c r="I204">
        <f t="shared" si="101"/>
        <v>0.87787790413948941</v>
      </c>
      <c r="J204">
        <f t="shared" si="102"/>
        <v>6.4411636830304015</v>
      </c>
      <c r="K204">
        <f t="shared" si="103"/>
        <v>433.84536666666662</v>
      </c>
      <c r="L204">
        <f t="shared" si="104"/>
        <v>283.50593265763052</v>
      </c>
      <c r="M204">
        <f t="shared" si="105"/>
        <v>28.535677031244088</v>
      </c>
      <c r="N204">
        <f t="shared" si="106"/>
        <v>43.667767896949726</v>
      </c>
      <c r="O204">
        <f t="shared" si="107"/>
        <v>7.2747273819896721E-2</v>
      </c>
      <c r="P204">
        <f t="shared" si="108"/>
        <v>2.9398277205409014</v>
      </c>
      <c r="Q204">
        <f t="shared" si="109"/>
        <v>7.1761804761978146E-2</v>
      </c>
      <c r="R204">
        <f t="shared" si="110"/>
        <v>4.4938556242107505E-2</v>
      </c>
      <c r="S204">
        <f t="shared" si="111"/>
        <v>77.17209060119265</v>
      </c>
      <c r="T204">
        <f t="shared" si="112"/>
        <v>23.714687504476696</v>
      </c>
      <c r="U204">
        <f t="shared" si="113"/>
        <v>23.714687504476696</v>
      </c>
      <c r="V204">
        <f t="shared" si="114"/>
        <v>2.9440274647141744</v>
      </c>
      <c r="W204">
        <f t="shared" si="115"/>
        <v>59.962583154791638</v>
      </c>
      <c r="X204">
        <f t="shared" si="116"/>
        <v>1.7413779942572725</v>
      </c>
      <c r="Y204">
        <f t="shared" si="117"/>
        <v>2.9041076995665058</v>
      </c>
      <c r="Z204">
        <f t="shared" si="118"/>
        <v>1.202649470456902</v>
      </c>
      <c r="AA204">
        <f t="shared" si="119"/>
        <v>-38.714415572551481</v>
      </c>
      <c r="AB204">
        <f t="shared" si="120"/>
        <v>-35.91283326927617</v>
      </c>
      <c r="AC204">
        <f t="shared" si="121"/>
        <v>-2.5477605865570681</v>
      </c>
      <c r="AD204">
        <f t="shared" si="122"/>
        <v>-2.9188271920759234E-3</v>
      </c>
      <c r="AE204">
        <f t="shared" si="123"/>
        <v>6.4608498724062402</v>
      </c>
      <c r="AF204">
        <f t="shared" si="124"/>
        <v>0.87802887947678676</v>
      </c>
      <c r="AG204">
        <f t="shared" si="125"/>
        <v>6.4411636830304015</v>
      </c>
      <c r="AH204">
        <v>449.38097279216362</v>
      </c>
      <c r="AI204">
        <v>441.5275878787877</v>
      </c>
      <c r="AJ204">
        <v>7.8157743666829022E-5</v>
      </c>
      <c r="AK204">
        <v>67.050346673137327</v>
      </c>
      <c r="AL204">
        <f t="shared" si="126"/>
        <v>0.87787790413948941</v>
      </c>
      <c r="AM204">
        <v>16.26482746229394</v>
      </c>
      <c r="AN204">
        <v>17.29949696969696</v>
      </c>
      <c r="AO204">
        <v>9.8475205429994928E-8</v>
      </c>
      <c r="AP204">
        <v>78.056451702876714</v>
      </c>
      <c r="AQ204">
        <v>120</v>
      </c>
      <c r="AR204">
        <v>24</v>
      </c>
      <c r="AS204">
        <f t="shared" si="127"/>
        <v>1</v>
      </c>
      <c r="AT204">
        <f t="shared" si="128"/>
        <v>0</v>
      </c>
      <c r="AU204">
        <f t="shared" si="129"/>
        <v>53816.856713266112</v>
      </c>
      <c r="AV204" t="s">
        <v>476</v>
      </c>
      <c r="AW204">
        <v>10253.9</v>
      </c>
      <c r="AX204">
        <v>1242.208461538462</v>
      </c>
      <c r="AY204">
        <v>6166.32</v>
      </c>
      <c r="AZ204">
        <f t="shared" si="130"/>
        <v>0.79854946523397063</v>
      </c>
      <c r="BA204">
        <v>-1.9353733883053861</v>
      </c>
      <c r="BB204" t="s">
        <v>1177</v>
      </c>
      <c r="BC204">
        <v>10260.200000000001</v>
      </c>
      <c r="BD204">
        <v>2169.396153846154</v>
      </c>
      <c r="BE204">
        <v>2912.01</v>
      </c>
      <c r="BF204">
        <f t="shared" si="131"/>
        <v>0.25501761537695478</v>
      </c>
      <c r="BG204">
        <v>0.5</v>
      </c>
      <c r="BH204">
        <f t="shared" si="132"/>
        <v>336.58244446726292</v>
      </c>
      <c r="BI204">
        <f t="shared" si="133"/>
        <v>6.4411636830304015</v>
      </c>
      <c r="BJ204">
        <f t="shared" si="134"/>
        <v>42.917226182893849</v>
      </c>
      <c r="BK204">
        <f t="shared" si="135"/>
        <v>2.4887029044530325E-2</v>
      </c>
      <c r="BL204">
        <f t="shared" si="136"/>
        <v>1.1175476732566163</v>
      </c>
      <c r="BM204">
        <f t="shared" si="137"/>
        <v>1013.939644853621</v>
      </c>
      <c r="BN204" t="s">
        <v>431</v>
      </c>
      <c r="BO204">
        <v>0</v>
      </c>
      <c r="BP204">
        <f t="shared" si="138"/>
        <v>1013.939644853621</v>
      </c>
      <c r="BQ204">
        <f t="shared" si="139"/>
        <v>0.65180763635646133</v>
      </c>
      <c r="BR204">
        <f t="shared" si="140"/>
        <v>0.39124674390511505</v>
      </c>
      <c r="BS204">
        <f t="shared" si="141"/>
        <v>0.63161291979336898</v>
      </c>
      <c r="BT204">
        <f t="shared" si="142"/>
        <v>0.44473180138404295</v>
      </c>
      <c r="BU204">
        <f t="shared" si="143"/>
        <v>0.66089282799161742</v>
      </c>
      <c r="BV204">
        <f t="shared" si="144"/>
        <v>0.18286221438254682</v>
      </c>
      <c r="BW204">
        <f t="shared" si="145"/>
        <v>0.81713778561745321</v>
      </c>
      <c r="DF204">
        <f t="shared" si="146"/>
        <v>399.99516666666659</v>
      </c>
      <c r="DG204">
        <f t="shared" si="147"/>
        <v>336.58244446726292</v>
      </c>
      <c r="DH204">
        <f t="shared" si="148"/>
        <v>0.84146627888569392</v>
      </c>
      <c r="DI204">
        <f t="shared" si="149"/>
        <v>0.19293255777138807</v>
      </c>
      <c r="DJ204">
        <v>1717143123.25</v>
      </c>
      <c r="DK204">
        <v>433.84536666666662</v>
      </c>
      <c r="DL204">
        <v>442.05106666666671</v>
      </c>
      <c r="DM204">
        <v>17.30083333333333</v>
      </c>
      <c r="DN204">
        <v>16.26598666666667</v>
      </c>
      <c r="DO204">
        <v>433.28736666666663</v>
      </c>
      <c r="DP204">
        <v>17.27783333333333</v>
      </c>
      <c r="DQ204">
        <v>500.2702000000001</v>
      </c>
      <c r="DR204">
        <v>100.5528666666667</v>
      </c>
      <c r="DS204">
        <v>9.9972459999999999E-2</v>
      </c>
      <c r="DT204">
        <v>23.488096666666671</v>
      </c>
      <c r="DU204">
        <v>23.189166666666669</v>
      </c>
      <c r="DV204">
        <v>999.9000000000002</v>
      </c>
      <c r="DW204">
        <v>0</v>
      </c>
      <c r="DX204">
        <v>0</v>
      </c>
      <c r="DY204">
        <v>10003.40166666667</v>
      </c>
      <c r="DZ204">
        <v>0</v>
      </c>
      <c r="EA204">
        <v>0.2732005666666667</v>
      </c>
      <c r="EB204">
        <v>-8.2111693333333342</v>
      </c>
      <c r="EC204">
        <v>441.47756666666669</v>
      </c>
      <c r="ED204">
        <v>449.36039999999991</v>
      </c>
      <c r="EE204">
        <v>1.0341826666666669</v>
      </c>
      <c r="EF204">
        <v>442.05106666666671</v>
      </c>
      <c r="EG204">
        <v>16.26598666666667</v>
      </c>
      <c r="EH204">
        <v>1.7395796666666661</v>
      </c>
      <c r="EI204">
        <v>1.635590666666666</v>
      </c>
      <c r="EJ204">
        <v>15.25421</v>
      </c>
      <c r="EK204">
        <v>14.29827</v>
      </c>
      <c r="EL204">
        <v>399.99516666666659</v>
      </c>
      <c r="EM204">
        <v>0.95000929999999972</v>
      </c>
      <c r="EN204">
        <v>4.9990873333333317E-2</v>
      </c>
      <c r="EO204">
        <v>0</v>
      </c>
      <c r="EP204">
        <v>2169.36</v>
      </c>
      <c r="EQ204">
        <v>8.8681199999999993</v>
      </c>
      <c r="ER204">
        <v>4747.2343333333347</v>
      </c>
      <c r="ES204">
        <v>3375.371333333334</v>
      </c>
      <c r="ET204">
        <v>36.576699999999988</v>
      </c>
      <c r="EU204">
        <v>38.918533333333329</v>
      </c>
      <c r="EV204">
        <v>37.731099999999991</v>
      </c>
      <c r="EW204">
        <v>39.647666666666659</v>
      </c>
      <c r="EX204">
        <v>39.214299999999987</v>
      </c>
      <c r="EY204">
        <v>371.57400000000013</v>
      </c>
      <c r="EZ204">
        <v>19.55</v>
      </c>
      <c r="FA204">
        <v>0</v>
      </c>
      <c r="FB204">
        <v>299.59999990463263</v>
      </c>
      <c r="FC204">
        <v>0</v>
      </c>
      <c r="FD204">
        <v>2169.396153846154</v>
      </c>
      <c r="FE204">
        <v>3.830427346368964</v>
      </c>
      <c r="FF204">
        <v>-5.4701288692310564E-3</v>
      </c>
      <c r="FG204">
        <v>4747.1969230769228</v>
      </c>
      <c r="FH204">
        <v>15</v>
      </c>
      <c r="FI204">
        <v>1717143150</v>
      </c>
      <c r="FJ204" t="s">
        <v>1178</v>
      </c>
      <c r="FK204">
        <v>1717143148.5</v>
      </c>
      <c r="FL204">
        <v>1717143150</v>
      </c>
      <c r="FM204">
        <v>189</v>
      </c>
      <c r="FN204">
        <v>5.0000000000000001E-3</v>
      </c>
      <c r="FO204">
        <v>0</v>
      </c>
      <c r="FP204">
        <v>0.55800000000000005</v>
      </c>
      <c r="FQ204">
        <v>2.3E-2</v>
      </c>
      <c r="FR204">
        <v>442</v>
      </c>
      <c r="FS204">
        <v>16</v>
      </c>
      <c r="FT204">
        <v>0.18</v>
      </c>
      <c r="FU204">
        <v>0.06</v>
      </c>
      <c r="FV204">
        <v>-8.2329062499999992</v>
      </c>
      <c r="FW204">
        <v>0.29907028142590403</v>
      </c>
      <c r="FX204">
        <v>3.9702122971416752E-2</v>
      </c>
      <c r="FY204">
        <v>1</v>
      </c>
      <c r="FZ204">
        <v>433.8329605217678</v>
      </c>
      <c r="GA204">
        <v>0.32617777685205168</v>
      </c>
      <c r="GB204">
        <v>2.8534644956933988E-2</v>
      </c>
      <c r="GC204">
        <v>1</v>
      </c>
      <c r="GD204">
        <v>1.03359</v>
      </c>
      <c r="GE204">
        <v>1.260157598499053E-2</v>
      </c>
      <c r="GF204">
        <v>1.5502015997927521E-3</v>
      </c>
      <c r="GG204">
        <v>1</v>
      </c>
      <c r="GH204">
        <v>3</v>
      </c>
      <c r="GI204">
        <v>3</v>
      </c>
      <c r="GJ204" t="s">
        <v>433</v>
      </c>
      <c r="GK204">
        <v>2.9924400000000002</v>
      </c>
      <c r="GL204">
        <v>2.74655</v>
      </c>
      <c r="GM204">
        <v>9.5961199999999997E-2</v>
      </c>
      <c r="GN204">
        <v>9.7340899999999994E-2</v>
      </c>
      <c r="GO204">
        <v>9.3051300000000003E-2</v>
      </c>
      <c r="GP204">
        <v>8.8809600000000002E-2</v>
      </c>
      <c r="GQ204">
        <v>27036.9</v>
      </c>
      <c r="GR204">
        <v>24274</v>
      </c>
      <c r="GS204">
        <v>30136.1</v>
      </c>
      <c r="GT204">
        <v>27653.200000000001</v>
      </c>
      <c r="GU204">
        <v>35989</v>
      </c>
      <c r="GV204">
        <v>35160.400000000001</v>
      </c>
      <c r="GW204">
        <v>42776.2</v>
      </c>
      <c r="GX204">
        <v>41453.699999999997</v>
      </c>
      <c r="GY204">
        <v>1.78043</v>
      </c>
      <c r="GZ204">
        <v>1.9436800000000001</v>
      </c>
      <c r="HA204">
        <v>6.2867999999999993E-2</v>
      </c>
      <c r="HB204">
        <v>0</v>
      </c>
      <c r="HC204">
        <v>22.147300000000001</v>
      </c>
      <c r="HD204">
        <v>999.9</v>
      </c>
      <c r="HE204">
        <v>56.5</v>
      </c>
      <c r="HF204">
        <v>26.3</v>
      </c>
      <c r="HG204">
        <v>19.297899999999998</v>
      </c>
      <c r="HH204">
        <v>60.772300000000001</v>
      </c>
      <c r="HI204">
        <v>11.618600000000001</v>
      </c>
      <c r="HJ204">
        <v>1</v>
      </c>
      <c r="HK204">
        <v>-0.10032000000000001</v>
      </c>
      <c r="HL204">
        <v>0.32434099999999999</v>
      </c>
      <c r="HM204">
        <v>20.357299999999999</v>
      </c>
      <c r="HN204">
        <v>5.2232799999999999</v>
      </c>
      <c r="HO204">
        <v>12.0098</v>
      </c>
      <c r="HP204">
        <v>4.9741999999999997</v>
      </c>
      <c r="HQ204">
        <v>3.2919999999999998</v>
      </c>
      <c r="HR204">
        <v>9999</v>
      </c>
      <c r="HS204">
        <v>9999</v>
      </c>
      <c r="HT204">
        <v>9999</v>
      </c>
      <c r="HU204">
        <v>999.9</v>
      </c>
      <c r="HV204">
        <v>1.8678300000000001</v>
      </c>
      <c r="HW204">
        <v>1.8591500000000001</v>
      </c>
      <c r="HX204">
        <v>1.8583799999999999</v>
      </c>
      <c r="HY204">
        <v>1.8605</v>
      </c>
      <c r="HZ204">
        <v>1.8647899999999999</v>
      </c>
      <c r="IA204">
        <v>1.8643799999999999</v>
      </c>
      <c r="IB204">
        <v>1.86659</v>
      </c>
      <c r="IC204">
        <v>1.8635600000000001</v>
      </c>
      <c r="ID204">
        <v>5</v>
      </c>
      <c r="IE204">
        <v>0</v>
      </c>
      <c r="IF204">
        <v>0</v>
      </c>
      <c r="IG204">
        <v>0</v>
      </c>
      <c r="IH204" t="s">
        <v>434</v>
      </c>
      <c r="II204" t="s">
        <v>435</v>
      </c>
      <c r="IJ204" t="s">
        <v>436</v>
      </c>
      <c r="IK204" t="s">
        <v>436</v>
      </c>
      <c r="IL204" t="s">
        <v>436</v>
      </c>
      <c r="IM204" t="s">
        <v>436</v>
      </c>
      <c r="IN204">
        <v>0</v>
      </c>
      <c r="IO204">
        <v>100</v>
      </c>
      <c r="IP204">
        <v>100</v>
      </c>
      <c r="IQ204">
        <v>0.55800000000000005</v>
      </c>
      <c r="IR204">
        <v>2.3E-2</v>
      </c>
      <c r="IS204">
        <v>0.55252380952396152</v>
      </c>
      <c r="IT204">
        <v>0</v>
      </c>
      <c r="IU204">
        <v>0</v>
      </c>
      <c r="IV204">
        <v>0</v>
      </c>
      <c r="IW204">
        <v>2.2320000000007671E-2</v>
      </c>
      <c r="IX204">
        <v>0</v>
      </c>
      <c r="IY204">
        <v>0</v>
      </c>
      <c r="IZ204">
        <v>0</v>
      </c>
      <c r="JA204">
        <v>-1</v>
      </c>
      <c r="JB204">
        <v>-1</v>
      </c>
      <c r="JC204">
        <v>-1</v>
      </c>
      <c r="JD204">
        <v>-1</v>
      </c>
      <c r="JE204">
        <v>4.7</v>
      </c>
      <c r="JF204">
        <v>4.7</v>
      </c>
      <c r="JG204">
        <v>0.150146</v>
      </c>
      <c r="JH204">
        <v>4.99756</v>
      </c>
      <c r="JI204">
        <v>1.4477500000000001</v>
      </c>
      <c r="JJ204">
        <v>2.3156699999999999</v>
      </c>
      <c r="JK204">
        <v>1.3964799999999999</v>
      </c>
      <c r="JL204">
        <v>2.4340799999999998</v>
      </c>
      <c r="JM204">
        <v>31.564299999999999</v>
      </c>
      <c r="JN204">
        <v>24.253900000000002</v>
      </c>
      <c r="JO204">
        <v>2</v>
      </c>
      <c r="JP204">
        <v>360.30099999999999</v>
      </c>
      <c r="JQ204">
        <v>506.33</v>
      </c>
      <c r="JR204">
        <v>22.0001</v>
      </c>
      <c r="JS204">
        <v>25.7318</v>
      </c>
      <c r="JT204">
        <v>30.0001</v>
      </c>
      <c r="JU204">
        <v>25.982399999999998</v>
      </c>
      <c r="JV204">
        <v>26.01</v>
      </c>
      <c r="JW204">
        <v>-1</v>
      </c>
      <c r="JX204">
        <v>21.5107</v>
      </c>
      <c r="JY204">
        <v>78.585800000000006</v>
      </c>
      <c r="JZ204">
        <v>22</v>
      </c>
      <c r="KA204">
        <v>400</v>
      </c>
      <c r="KB204">
        <v>16.2486</v>
      </c>
      <c r="KC204">
        <v>101.078</v>
      </c>
      <c r="KD204">
        <v>100.72</v>
      </c>
    </row>
    <row r="205" spans="1:290" x14ac:dyDescent="0.35">
      <c r="A205">
        <v>187</v>
      </c>
      <c r="B205">
        <v>1717143431</v>
      </c>
      <c r="C205">
        <v>60601</v>
      </c>
      <c r="D205" t="s">
        <v>1179</v>
      </c>
      <c r="E205" t="s">
        <v>1180</v>
      </c>
      <c r="F205">
        <v>15</v>
      </c>
      <c r="G205">
        <v>1717143423</v>
      </c>
      <c r="H205">
        <f t="shared" si="100"/>
        <v>8.8044132698561885E-4</v>
      </c>
      <c r="I205">
        <f t="shared" si="101"/>
        <v>0.88044132698561883</v>
      </c>
      <c r="J205">
        <f t="shared" si="102"/>
        <v>6.4629450878578982</v>
      </c>
      <c r="K205">
        <f t="shared" si="103"/>
        <v>433.22977419354839</v>
      </c>
      <c r="L205">
        <f t="shared" si="104"/>
        <v>283.76076798093044</v>
      </c>
      <c r="M205">
        <f t="shared" si="105"/>
        <v>28.560082721214435</v>
      </c>
      <c r="N205">
        <f t="shared" si="106"/>
        <v>43.603907179629211</v>
      </c>
      <c r="O205">
        <f t="shared" si="107"/>
        <v>7.3423367596641476E-2</v>
      </c>
      <c r="P205">
        <f t="shared" si="108"/>
        <v>2.9385000374809138</v>
      </c>
      <c r="Q205">
        <f t="shared" si="109"/>
        <v>7.2419185503437664E-2</v>
      </c>
      <c r="R205">
        <f t="shared" si="110"/>
        <v>4.5351068504527053E-2</v>
      </c>
      <c r="S205">
        <f t="shared" si="111"/>
        <v>77.174452221253162</v>
      </c>
      <c r="T205">
        <f t="shared" si="112"/>
        <v>23.656197621535114</v>
      </c>
      <c r="U205">
        <f t="shared" si="113"/>
        <v>23.656197621535114</v>
      </c>
      <c r="V205">
        <f t="shared" si="114"/>
        <v>2.9336773043415589</v>
      </c>
      <c r="W205">
        <f t="shared" si="115"/>
        <v>60.07089852398493</v>
      </c>
      <c r="X205">
        <f t="shared" si="116"/>
        <v>1.7384374420052435</v>
      </c>
      <c r="Y205">
        <f t="shared" si="117"/>
        <v>2.8939760927849703</v>
      </c>
      <c r="Z205">
        <f t="shared" si="118"/>
        <v>1.1952398623363154</v>
      </c>
      <c r="AA205">
        <f t="shared" si="119"/>
        <v>-38.827462520065794</v>
      </c>
      <c r="AB205">
        <f t="shared" si="120"/>
        <v>-35.809791241589934</v>
      </c>
      <c r="AC205">
        <f t="shared" si="121"/>
        <v>-2.5401020458358583</v>
      </c>
      <c r="AD205">
        <f t="shared" si="122"/>
        <v>-2.903586238417688E-3</v>
      </c>
      <c r="AE205">
        <f t="shared" si="123"/>
        <v>6.4199809758121162</v>
      </c>
      <c r="AF205">
        <f t="shared" si="124"/>
        <v>0.88071892523534911</v>
      </c>
      <c r="AG205">
        <f t="shared" si="125"/>
        <v>6.4629450878578982</v>
      </c>
      <c r="AH205">
        <v>448.69910125952038</v>
      </c>
      <c r="AI205">
        <v>440.82129696969668</v>
      </c>
      <c r="AJ205">
        <v>-2.4104850599677229E-4</v>
      </c>
      <c r="AK205">
        <v>67.055516464364146</v>
      </c>
      <c r="AL205">
        <f t="shared" si="126"/>
        <v>0.88044132698561883</v>
      </c>
      <c r="AM205">
        <v>16.23348485241678</v>
      </c>
      <c r="AN205">
        <v>17.271212727272719</v>
      </c>
      <c r="AO205">
        <v>-3.8962602839924959E-6</v>
      </c>
      <c r="AP205">
        <v>78.093230883667914</v>
      </c>
      <c r="AQ205">
        <v>120</v>
      </c>
      <c r="AR205">
        <v>24</v>
      </c>
      <c r="AS205">
        <f t="shared" si="127"/>
        <v>1</v>
      </c>
      <c r="AT205">
        <f t="shared" si="128"/>
        <v>0</v>
      </c>
      <c r="AU205">
        <f t="shared" si="129"/>
        <v>53788.287096810265</v>
      </c>
      <c r="AV205" t="s">
        <v>476</v>
      </c>
      <c r="AW205">
        <v>10253.9</v>
      </c>
      <c r="AX205">
        <v>1242.208461538462</v>
      </c>
      <c r="AY205">
        <v>6166.32</v>
      </c>
      <c r="AZ205">
        <f t="shared" si="130"/>
        <v>0.79854946523397063</v>
      </c>
      <c r="BA205">
        <v>-1.9353733883053861</v>
      </c>
      <c r="BB205" t="s">
        <v>1181</v>
      </c>
      <c r="BC205">
        <v>10262.4</v>
      </c>
      <c r="BD205">
        <v>2173.1853846153849</v>
      </c>
      <c r="BE205">
        <v>2912.51</v>
      </c>
      <c r="BF205">
        <f t="shared" si="131"/>
        <v>0.25384448993638309</v>
      </c>
      <c r="BG205">
        <v>0.5</v>
      </c>
      <c r="BH205">
        <f t="shared" si="132"/>
        <v>336.5891486912717</v>
      </c>
      <c r="BI205">
        <f t="shared" si="133"/>
        <v>6.4629450878578982</v>
      </c>
      <c r="BJ205">
        <f t="shared" si="134"/>
        <v>42.720650383828634</v>
      </c>
      <c r="BK205">
        <f t="shared" si="135"/>
        <v>2.4951245483752774E-2</v>
      </c>
      <c r="BL205">
        <f t="shared" si="136"/>
        <v>1.1171841470072204</v>
      </c>
      <c r="BM205">
        <f t="shared" si="137"/>
        <v>1014.0002570311296</v>
      </c>
      <c r="BN205" t="s">
        <v>431</v>
      </c>
      <c r="BO205">
        <v>0</v>
      </c>
      <c r="BP205">
        <f t="shared" si="138"/>
        <v>1014.0002570311296</v>
      </c>
      <c r="BQ205">
        <f t="shared" si="139"/>
        <v>0.65184660068767841</v>
      </c>
      <c r="BR205">
        <f t="shared" si="140"/>
        <v>0.38942366143903318</v>
      </c>
      <c r="BS205">
        <f t="shared" si="141"/>
        <v>0.63152330645634369</v>
      </c>
      <c r="BT205">
        <f t="shared" si="142"/>
        <v>0.4426294284956378</v>
      </c>
      <c r="BU205">
        <f t="shared" si="143"/>
        <v>0.66079128683112687</v>
      </c>
      <c r="BV205">
        <f t="shared" si="144"/>
        <v>0.18170363908602727</v>
      </c>
      <c r="BW205">
        <f t="shared" si="145"/>
        <v>0.81829636091397273</v>
      </c>
      <c r="DF205">
        <f t="shared" si="146"/>
        <v>400.00258064516129</v>
      </c>
      <c r="DG205">
        <f t="shared" si="147"/>
        <v>336.5891486912717</v>
      </c>
      <c r="DH205">
        <f t="shared" si="148"/>
        <v>0.84146744290596698</v>
      </c>
      <c r="DI205">
        <f t="shared" si="149"/>
        <v>0.1929348858119341</v>
      </c>
      <c r="DJ205">
        <v>1717143423</v>
      </c>
      <c r="DK205">
        <v>433.22977419354839</v>
      </c>
      <c r="DL205">
        <v>441.38706451612899</v>
      </c>
      <c r="DM205">
        <v>17.272370967741931</v>
      </c>
      <c r="DN205">
        <v>16.234341935483869</v>
      </c>
      <c r="DO205">
        <v>432.66277419354839</v>
      </c>
      <c r="DP205">
        <v>17.250370967741929</v>
      </c>
      <c r="DQ205">
        <v>500.2789677419355</v>
      </c>
      <c r="DR205">
        <v>100.54845161290319</v>
      </c>
      <c r="DS205">
        <v>0.1000028032258065</v>
      </c>
      <c r="DT205">
        <v>23.430154838709679</v>
      </c>
      <c r="DU205">
        <v>23.161045161290321</v>
      </c>
      <c r="DV205">
        <v>999.90000000000032</v>
      </c>
      <c r="DW205">
        <v>0</v>
      </c>
      <c r="DX205">
        <v>0</v>
      </c>
      <c r="DY205">
        <v>9996.2854838709663</v>
      </c>
      <c r="DZ205">
        <v>0</v>
      </c>
      <c r="EA205">
        <v>0.26724696774193563</v>
      </c>
      <c r="EB205">
        <v>-8.1667083870967758</v>
      </c>
      <c r="EC205">
        <v>440.8348387096774</v>
      </c>
      <c r="ED205">
        <v>448.6709677419355</v>
      </c>
      <c r="EE205">
        <v>1.03859935483871</v>
      </c>
      <c r="EF205">
        <v>441.38706451612899</v>
      </c>
      <c r="EG205">
        <v>16.234341935483869</v>
      </c>
      <c r="EH205">
        <v>1.7367670967741939</v>
      </c>
      <c r="EI205">
        <v>1.632338064516129</v>
      </c>
      <c r="EJ205">
        <v>15.22901290322581</v>
      </c>
      <c r="EK205">
        <v>14.26750967741935</v>
      </c>
      <c r="EL205">
        <v>400.00258064516129</v>
      </c>
      <c r="EM205">
        <v>0.94998064516129022</v>
      </c>
      <c r="EN205">
        <v>5.0019448387096759E-2</v>
      </c>
      <c r="EO205">
        <v>0</v>
      </c>
      <c r="EP205">
        <v>2173.182903225807</v>
      </c>
      <c r="EQ205">
        <v>8.8681199999999976</v>
      </c>
      <c r="ER205">
        <v>4739.2338709677442</v>
      </c>
      <c r="ES205">
        <v>3375.4045161290319</v>
      </c>
      <c r="ET205">
        <v>35.495935483870973</v>
      </c>
      <c r="EU205">
        <v>37.75</v>
      </c>
      <c r="EV205">
        <v>36.625</v>
      </c>
      <c r="EW205">
        <v>37.811999999999983</v>
      </c>
      <c r="EX205">
        <v>38.066064516129018</v>
      </c>
      <c r="EY205">
        <v>371.57032258064521</v>
      </c>
      <c r="EZ205">
        <v>19.566129032258068</v>
      </c>
      <c r="FA205">
        <v>0</v>
      </c>
      <c r="FB205">
        <v>299.20000004768372</v>
      </c>
      <c r="FC205">
        <v>0</v>
      </c>
      <c r="FD205">
        <v>2173.1853846153849</v>
      </c>
      <c r="FE205">
        <v>2.5982906006486841</v>
      </c>
      <c r="FF205">
        <v>1.752478638980052</v>
      </c>
      <c r="FG205">
        <v>4739.2407692307697</v>
      </c>
      <c r="FH205">
        <v>15</v>
      </c>
      <c r="FI205">
        <v>1717143450</v>
      </c>
      <c r="FJ205" t="s">
        <v>1182</v>
      </c>
      <c r="FK205">
        <v>1717143449</v>
      </c>
      <c r="FL205">
        <v>1717143450</v>
      </c>
      <c r="FM205">
        <v>190</v>
      </c>
      <c r="FN205">
        <v>8.9999999999999993E-3</v>
      </c>
      <c r="FO205">
        <v>0</v>
      </c>
      <c r="FP205">
        <v>0.56699999999999995</v>
      </c>
      <c r="FQ205">
        <v>2.1999999999999999E-2</v>
      </c>
      <c r="FR205">
        <v>441</v>
      </c>
      <c r="FS205">
        <v>16</v>
      </c>
      <c r="FT205">
        <v>0.36</v>
      </c>
      <c r="FU205">
        <v>0.1</v>
      </c>
      <c r="FV205">
        <v>-8.161268048780487</v>
      </c>
      <c r="FW205">
        <v>-0.1669059930313577</v>
      </c>
      <c r="FX205">
        <v>2.1817504073509832E-2</v>
      </c>
      <c r="FY205">
        <v>1</v>
      </c>
      <c r="FZ205">
        <v>433.22202616949551</v>
      </c>
      <c r="GA205">
        <v>-0.1150345419443593</v>
      </c>
      <c r="GB205">
        <v>1.271084401833116E-2</v>
      </c>
      <c r="GC205">
        <v>1</v>
      </c>
      <c r="GD205">
        <v>1.039676829268293</v>
      </c>
      <c r="GE205">
        <v>-1.59788153310081E-2</v>
      </c>
      <c r="GF205">
        <v>1.7353026572659021E-3</v>
      </c>
      <c r="GG205">
        <v>1</v>
      </c>
      <c r="GH205">
        <v>3</v>
      </c>
      <c r="GI205">
        <v>3</v>
      </c>
      <c r="GJ205" t="s">
        <v>433</v>
      </c>
      <c r="GK205">
        <v>2.9928400000000002</v>
      </c>
      <c r="GL205">
        <v>2.7465999999999999</v>
      </c>
      <c r="GM205">
        <v>9.5846899999999999E-2</v>
      </c>
      <c r="GN205">
        <v>9.7222600000000006E-2</v>
      </c>
      <c r="GO205">
        <v>9.2938800000000002E-2</v>
      </c>
      <c r="GP205">
        <v>8.8678999999999994E-2</v>
      </c>
      <c r="GQ205">
        <v>27040.2</v>
      </c>
      <c r="GR205">
        <v>24277.7</v>
      </c>
      <c r="GS205">
        <v>30136</v>
      </c>
      <c r="GT205">
        <v>27653.8</v>
      </c>
      <c r="GU205">
        <v>35993.300000000003</v>
      </c>
      <c r="GV205">
        <v>35166.199999999997</v>
      </c>
      <c r="GW205">
        <v>42776</v>
      </c>
      <c r="GX205">
        <v>41454.6</v>
      </c>
      <c r="GY205">
        <v>1.7806999999999999</v>
      </c>
      <c r="GZ205">
        <v>1.9437500000000001</v>
      </c>
      <c r="HA205">
        <v>6.0826499999999999E-2</v>
      </c>
      <c r="HB205">
        <v>0</v>
      </c>
      <c r="HC205">
        <v>22.151199999999999</v>
      </c>
      <c r="HD205">
        <v>999.9</v>
      </c>
      <c r="HE205">
        <v>56.6</v>
      </c>
      <c r="HF205">
        <v>26.3</v>
      </c>
      <c r="HG205">
        <v>19.335000000000001</v>
      </c>
      <c r="HH205">
        <v>60.142299999999999</v>
      </c>
      <c r="HI205">
        <v>10.973599999999999</v>
      </c>
      <c r="HJ205">
        <v>1</v>
      </c>
      <c r="HK205">
        <v>-0.16586400000000001</v>
      </c>
      <c r="HL205">
        <v>0.39455600000000002</v>
      </c>
      <c r="HM205">
        <v>20.357500000000002</v>
      </c>
      <c r="HN205">
        <v>5.2223800000000002</v>
      </c>
      <c r="HO205">
        <v>12.0083</v>
      </c>
      <c r="HP205">
        <v>4.9749499999999998</v>
      </c>
      <c r="HQ205">
        <v>3.2919999999999998</v>
      </c>
      <c r="HR205">
        <v>9999</v>
      </c>
      <c r="HS205">
        <v>9999</v>
      </c>
      <c r="HT205">
        <v>9999</v>
      </c>
      <c r="HU205">
        <v>999.9</v>
      </c>
      <c r="HV205">
        <v>1.8678399999999999</v>
      </c>
      <c r="HW205">
        <v>1.8591299999999999</v>
      </c>
      <c r="HX205">
        <v>1.8583700000000001</v>
      </c>
      <c r="HY205">
        <v>1.8605</v>
      </c>
      <c r="HZ205">
        <v>1.8647899999999999</v>
      </c>
      <c r="IA205">
        <v>1.8643400000000001</v>
      </c>
      <c r="IB205">
        <v>1.8666</v>
      </c>
      <c r="IC205">
        <v>1.8635600000000001</v>
      </c>
      <c r="ID205">
        <v>5</v>
      </c>
      <c r="IE205">
        <v>0</v>
      </c>
      <c r="IF205">
        <v>0</v>
      </c>
      <c r="IG205">
        <v>0</v>
      </c>
      <c r="IH205" t="s">
        <v>434</v>
      </c>
      <c r="II205" t="s">
        <v>435</v>
      </c>
      <c r="IJ205" t="s">
        <v>436</v>
      </c>
      <c r="IK205" t="s">
        <v>436</v>
      </c>
      <c r="IL205" t="s">
        <v>436</v>
      </c>
      <c r="IM205" t="s">
        <v>436</v>
      </c>
      <c r="IN205">
        <v>0</v>
      </c>
      <c r="IO205">
        <v>100</v>
      </c>
      <c r="IP205">
        <v>100</v>
      </c>
      <c r="IQ205">
        <v>0.56699999999999995</v>
      </c>
      <c r="IR205">
        <v>2.1999999999999999E-2</v>
      </c>
      <c r="IS205">
        <v>0.55757142857146391</v>
      </c>
      <c r="IT205">
        <v>0</v>
      </c>
      <c r="IU205">
        <v>0</v>
      </c>
      <c r="IV205">
        <v>0</v>
      </c>
      <c r="IW205">
        <v>2.2565000000003721E-2</v>
      </c>
      <c r="IX205">
        <v>0</v>
      </c>
      <c r="IY205">
        <v>0</v>
      </c>
      <c r="IZ205">
        <v>0</v>
      </c>
      <c r="JA205">
        <v>-1</v>
      </c>
      <c r="JB205">
        <v>-1</v>
      </c>
      <c r="JC205">
        <v>-1</v>
      </c>
      <c r="JD205">
        <v>-1</v>
      </c>
      <c r="JE205">
        <v>4.7</v>
      </c>
      <c r="JF205">
        <v>4.7</v>
      </c>
      <c r="JG205">
        <v>0.150146</v>
      </c>
      <c r="JH205">
        <v>4.99756</v>
      </c>
      <c r="JI205">
        <v>1.4489700000000001</v>
      </c>
      <c r="JJ205">
        <v>2.3156699999999999</v>
      </c>
      <c r="JK205">
        <v>1.3964799999999999</v>
      </c>
      <c r="JL205">
        <v>2.32178</v>
      </c>
      <c r="JM205">
        <v>31.542400000000001</v>
      </c>
      <c r="JN205">
        <v>24.253900000000002</v>
      </c>
      <c r="JO205">
        <v>2</v>
      </c>
      <c r="JP205">
        <v>360.36799999999999</v>
      </c>
      <c r="JQ205">
        <v>506.26299999999998</v>
      </c>
      <c r="JR205">
        <v>22</v>
      </c>
      <c r="JS205">
        <v>25.723099999999999</v>
      </c>
      <c r="JT205">
        <v>30.0001</v>
      </c>
      <c r="JU205">
        <v>25.971299999999999</v>
      </c>
      <c r="JV205">
        <v>25.9969</v>
      </c>
      <c r="JW205">
        <v>-1</v>
      </c>
      <c r="JX205">
        <v>21.5608</v>
      </c>
      <c r="JY205">
        <v>79.010099999999994</v>
      </c>
      <c r="JZ205">
        <v>22</v>
      </c>
      <c r="KA205">
        <v>400</v>
      </c>
      <c r="KB205">
        <v>16.234000000000002</v>
      </c>
      <c r="KC205">
        <v>101.078</v>
      </c>
      <c r="KD205">
        <v>100.72199999999999</v>
      </c>
    </row>
    <row r="206" spans="1:290" x14ac:dyDescent="0.35">
      <c r="A206">
        <v>188</v>
      </c>
      <c r="B206">
        <v>1717144030.5</v>
      </c>
      <c r="C206">
        <v>61200.5</v>
      </c>
      <c r="D206" t="s">
        <v>1183</v>
      </c>
      <c r="E206" t="s">
        <v>1184</v>
      </c>
      <c r="F206">
        <v>15</v>
      </c>
      <c r="G206">
        <v>1717144022.75</v>
      </c>
      <c r="H206">
        <f t="shared" si="100"/>
        <v>8.7117381429673512E-4</v>
      </c>
      <c r="I206">
        <f t="shared" si="101"/>
        <v>0.87117381429673513</v>
      </c>
      <c r="J206">
        <f t="shared" si="102"/>
        <v>6.3225743448243481</v>
      </c>
      <c r="K206">
        <f t="shared" si="103"/>
        <v>427.97133333333352</v>
      </c>
      <c r="L206">
        <f t="shared" si="104"/>
        <v>280.94523666009826</v>
      </c>
      <c r="M206">
        <f t="shared" si="105"/>
        <v>28.278984637659391</v>
      </c>
      <c r="N206">
        <f t="shared" si="106"/>
        <v>43.078127625756032</v>
      </c>
      <c r="O206">
        <f t="shared" si="107"/>
        <v>7.3017091419295771E-2</v>
      </c>
      <c r="P206">
        <f t="shared" si="108"/>
        <v>2.9401522148692028</v>
      </c>
      <c r="Q206">
        <f t="shared" si="109"/>
        <v>7.2024460400387708E-2</v>
      </c>
      <c r="R206">
        <f t="shared" si="110"/>
        <v>4.5103347439823541E-2</v>
      </c>
      <c r="S206">
        <f t="shared" si="111"/>
        <v>77.172941332557528</v>
      </c>
      <c r="T206">
        <f t="shared" si="112"/>
        <v>23.630747368173978</v>
      </c>
      <c r="U206">
        <f t="shared" si="113"/>
        <v>23.630747368173978</v>
      </c>
      <c r="V206">
        <f t="shared" si="114"/>
        <v>2.9291836632837218</v>
      </c>
      <c r="W206">
        <f t="shared" si="115"/>
        <v>60.223063437735405</v>
      </c>
      <c r="X206">
        <f t="shared" si="116"/>
        <v>1.7399270356666763</v>
      </c>
      <c r="Y206">
        <f t="shared" si="117"/>
        <v>2.8891373775191393</v>
      </c>
      <c r="Z206">
        <f t="shared" si="118"/>
        <v>1.1892566276170455</v>
      </c>
      <c r="AA206">
        <f t="shared" si="119"/>
        <v>-38.418765210486022</v>
      </c>
      <c r="AB206">
        <f t="shared" si="120"/>
        <v>-36.192053816488702</v>
      </c>
      <c r="AC206">
        <f t="shared" si="121"/>
        <v>-2.565084341775119</v>
      </c>
      <c r="AD206">
        <f t="shared" si="122"/>
        <v>-2.962036192315054E-3</v>
      </c>
      <c r="AE206">
        <f t="shared" si="123"/>
        <v>6.3199066679979099</v>
      </c>
      <c r="AF206">
        <f t="shared" si="124"/>
        <v>0.87149422240213481</v>
      </c>
      <c r="AG206">
        <f t="shared" si="125"/>
        <v>6.3225743448243481</v>
      </c>
      <c r="AH206">
        <v>443.17279706727351</v>
      </c>
      <c r="AI206">
        <v>435.46652121212139</v>
      </c>
      <c r="AJ206">
        <v>-3.8180296008992969E-4</v>
      </c>
      <c r="AK206">
        <v>67.055821339708757</v>
      </c>
      <c r="AL206">
        <f t="shared" si="126"/>
        <v>0.87117381429673513</v>
      </c>
      <c r="AM206">
        <v>16.257824799607889</v>
      </c>
      <c r="AN206">
        <v>17.284613333333329</v>
      </c>
      <c r="AO206">
        <v>2.680765571770804E-7</v>
      </c>
      <c r="AP206">
        <v>78.095123701537318</v>
      </c>
      <c r="AQ206">
        <v>120</v>
      </c>
      <c r="AR206">
        <v>24</v>
      </c>
      <c r="AS206">
        <f t="shared" si="127"/>
        <v>1</v>
      </c>
      <c r="AT206">
        <f t="shared" si="128"/>
        <v>0</v>
      </c>
      <c r="AU206">
        <f t="shared" si="129"/>
        <v>53842.02815431745</v>
      </c>
      <c r="AV206" t="s">
        <v>476</v>
      </c>
      <c r="AW206">
        <v>10253.9</v>
      </c>
      <c r="AX206">
        <v>1242.208461538462</v>
      </c>
      <c r="AY206">
        <v>6166.32</v>
      </c>
      <c r="AZ206">
        <f t="shared" si="130"/>
        <v>0.79854946523397063</v>
      </c>
      <c r="BA206">
        <v>-1.9353733883053861</v>
      </c>
      <c r="BB206" t="s">
        <v>1185</v>
      </c>
      <c r="BC206">
        <v>10265.9</v>
      </c>
      <c r="BD206">
        <v>2156.0639999999999</v>
      </c>
      <c r="BE206">
        <v>2883.94</v>
      </c>
      <c r="BF206">
        <f t="shared" si="131"/>
        <v>0.25238943944742265</v>
      </c>
      <c r="BG206">
        <v>0.5</v>
      </c>
      <c r="BH206">
        <f t="shared" si="132"/>
        <v>336.58341616627888</v>
      </c>
      <c r="BI206">
        <f t="shared" si="133"/>
        <v>6.3225743448243481</v>
      </c>
      <c r="BJ206">
        <f t="shared" si="134"/>
        <v>42.475049866752848</v>
      </c>
      <c r="BK206">
        <f t="shared" si="135"/>
        <v>2.4534624513556379E-2</v>
      </c>
      <c r="BL206">
        <f t="shared" si="136"/>
        <v>1.1381582141098634</v>
      </c>
      <c r="BM206">
        <f t="shared" si="137"/>
        <v>1010.5149791095387</v>
      </c>
      <c r="BN206" t="s">
        <v>431</v>
      </c>
      <c r="BO206">
        <v>0</v>
      </c>
      <c r="BP206">
        <f t="shared" si="138"/>
        <v>1010.5149791095387</v>
      </c>
      <c r="BQ206">
        <f t="shared" si="139"/>
        <v>0.6496061016839676</v>
      </c>
      <c r="BR206">
        <f t="shared" si="140"/>
        <v>0.38852689159346876</v>
      </c>
      <c r="BS206">
        <f t="shared" si="141"/>
        <v>0.63663772906468419</v>
      </c>
      <c r="BT206">
        <f t="shared" si="142"/>
        <v>0.44335872397389081</v>
      </c>
      <c r="BU206">
        <f t="shared" si="143"/>
        <v>0.66659334874155352</v>
      </c>
      <c r="BV206">
        <f t="shared" si="144"/>
        <v>0.18209674839989357</v>
      </c>
      <c r="BW206">
        <f t="shared" si="145"/>
        <v>0.81790325160010646</v>
      </c>
      <c r="DF206">
        <f t="shared" si="146"/>
        <v>399.99590000000012</v>
      </c>
      <c r="DG206">
        <f t="shared" si="147"/>
        <v>336.58341616627888</v>
      </c>
      <c r="DH206">
        <f t="shared" si="148"/>
        <v>0.8414671654541428</v>
      </c>
      <c r="DI206">
        <f t="shared" si="149"/>
        <v>0.19293433090828557</v>
      </c>
      <c r="DJ206">
        <v>1717144022.75</v>
      </c>
      <c r="DK206">
        <v>427.97133333333352</v>
      </c>
      <c r="DL206">
        <v>435.99849999999998</v>
      </c>
      <c r="DM206">
        <v>17.28577666666666</v>
      </c>
      <c r="DN206">
        <v>16.258610000000001</v>
      </c>
      <c r="DO206">
        <v>427.42133333333351</v>
      </c>
      <c r="DP206">
        <v>17.26277666666666</v>
      </c>
      <c r="DQ206">
        <v>500.26726666666673</v>
      </c>
      <c r="DR206">
        <v>100.55663333333329</v>
      </c>
      <c r="DS206">
        <v>9.9939363333333336E-2</v>
      </c>
      <c r="DT206">
        <v>23.402419999999999</v>
      </c>
      <c r="DU206">
        <v>23.130533333333339</v>
      </c>
      <c r="DV206">
        <v>999.9000000000002</v>
      </c>
      <c r="DW206">
        <v>0</v>
      </c>
      <c r="DX206">
        <v>0</v>
      </c>
      <c r="DY206">
        <v>10004.874</v>
      </c>
      <c r="DZ206">
        <v>0</v>
      </c>
      <c r="EA206">
        <v>0.25635056666666672</v>
      </c>
      <c r="EB206">
        <v>-8.0101206666666673</v>
      </c>
      <c r="EC206">
        <v>435.51623333333322</v>
      </c>
      <c r="ED206">
        <v>443.20433333333341</v>
      </c>
      <c r="EE206">
        <v>1.026392</v>
      </c>
      <c r="EF206">
        <v>435.99849999999998</v>
      </c>
      <c r="EG206">
        <v>16.258610000000001</v>
      </c>
      <c r="EH206">
        <v>1.7381233333333339</v>
      </c>
      <c r="EI206">
        <v>1.6349119999999999</v>
      </c>
      <c r="EJ206">
        <v>15.241146666666671</v>
      </c>
      <c r="EK206">
        <v>14.29185333333333</v>
      </c>
      <c r="EL206">
        <v>399.99590000000012</v>
      </c>
      <c r="EM206">
        <v>0.94998559999999987</v>
      </c>
      <c r="EN206">
        <v>5.0014559999999979E-2</v>
      </c>
      <c r="EO206">
        <v>0</v>
      </c>
      <c r="EP206">
        <v>2156.057666666667</v>
      </c>
      <c r="EQ206">
        <v>8.8681199999999993</v>
      </c>
      <c r="ER206">
        <v>4701.3646666666646</v>
      </c>
      <c r="ES206">
        <v>3375.3519999999999</v>
      </c>
      <c r="ET206">
        <v>35.436999999999998</v>
      </c>
      <c r="EU206">
        <v>37.682866666666662</v>
      </c>
      <c r="EV206">
        <v>36.564099999999989</v>
      </c>
      <c r="EW206">
        <v>37.77686666666667</v>
      </c>
      <c r="EX206">
        <v>38.030999999999992</v>
      </c>
      <c r="EY206">
        <v>371.56566666666669</v>
      </c>
      <c r="EZ206">
        <v>19.562000000000001</v>
      </c>
      <c r="FA206">
        <v>0</v>
      </c>
      <c r="FB206">
        <v>599</v>
      </c>
      <c r="FC206">
        <v>0</v>
      </c>
      <c r="FD206">
        <v>2156.0639999999999</v>
      </c>
      <c r="FE206">
        <v>-1.326923080826903</v>
      </c>
      <c r="FF206">
        <v>-3.179230815536024</v>
      </c>
      <c r="FG206">
        <v>4701.2647999999999</v>
      </c>
      <c r="FH206">
        <v>15</v>
      </c>
      <c r="FI206">
        <v>1717144050.5</v>
      </c>
      <c r="FJ206" t="s">
        <v>1186</v>
      </c>
      <c r="FK206">
        <v>1717144050.5</v>
      </c>
      <c r="FL206">
        <v>1717144048.5</v>
      </c>
      <c r="FM206">
        <v>191</v>
      </c>
      <c r="FN206">
        <v>-1.7000000000000001E-2</v>
      </c>
      <c r="FO206">
        <v>0</v>
      </c>
      <c r="FP206">
        <v>0.55000000000000004</v>
      </c>
      <c r="FQ206">
        <v>2.3E-2</v>
      </c>
      <c r="FR206">
        <v>436</v>
      </c>
      <c r="FS206">
        <v>16</v>
      </c>
      <c r="FT206">
        <v>0.28999999999999998</v>
      </c>
      <c r="FU206">
        <v>0.08</v>
      </c>
      <c r="FV206">
        <v>-8.0097753658536597</v>
      </c>
      <c r="FW206">
        <v>1.007832752612762E-2</v>
      </c>
      <c r="FX206">
        <v>2.156223348057967E-2</v>
      </c>
      <c r="FY206">
        <v>1</v>
      </c>
      <c r="FZ206">
        <v>427.99572628732471</v>
      </c>
      <c r="GA206">
        <v>-0.50578861242229056</v>
      </c>
      <c r="GB206">
        <v>3.7236124304784443E-2</v>
      </c>
      <c r="GC206">
        <v>1</v>
      </c>
      <c r="GD206">
        <v>1.0261504878048779</v>
      </c>
      <c r="GE206">
        <v>3.2456445993034409E-3</v>
      </c>
      <c r="GF206">
        <v>9.0526899713198373E-4</v>
      </c>
      <c r="GG206">
        <v>1</v>
      </c>
      <c r="GH206">
        <v>3</v>
      </c>
      <c r="GI206">
        <v>3</v>
      </c>
      <c r="GJ206" t="s">
        <v>433</v>
      </c>
      <c r="GK206">
        <v>2.99248</v>
      </c>
      <c r="GL206">
        <v>2.7465999999999999</v>
      </c>
      <c r="GM206">
        <v>9.4980099999999998E-2</v>
      </c>
      <c r="GN206">
        <v>9.6340400000000007E-2</v>
      </c>
      <c r="GO206">
        <v>9.3005699999999997E-2</v>
      </c>
      <c r="GP206">
        <v>8.8793300000000006E-2</v>
      </c>
      <c r="GQ206">
        <v>27067.599999999999</v>
      </c>
      <c r="GR206">
        <v>24303.1</v>
      </c>
      <c r="GS206">
        <v>30137.4</v>
      </c>
      <c r="GT206">
        <v>27655.4</v>
      </c>
      <c r="GU206">
        <v>35992.1</v>
      </c>
      <c r="GV206">
        <v>35163.599999999999</v>
      </c>
      <c r="GW206">
        <v>42777.9</v>
      </c>
      <c r="GX206">
        <v>41456.800000000003</v>
      </c>
      <c r="GY206">
        <v>1.7798</v>
      </c>
      <c r="GZ206">
        <v>1.9451000000000001</v>
      </c>
      <c r="HA206">
        <v>6.2152699999999998E-2</v>
      </c>
      <c r="HB206">
        <v>0</v>
      </c>
      <c r="HC206">
        <v>22.104299999999999</v>
      </c>
      <c r="HD206">
        <v>999.9</v>
      </c>
      <c r="HE206">
        <v>56.7</v>
      </c>
      <c r="HF206">
        <v>26.3</v>
      </c>
      <c r="HG206">
        <v>19.365300000000001</v>
      </c>
      <c r="HH206">
        <v>60.722299999999997</v>
      </c>
      <c r="HI206">
        <v>11.8149</v>
      </c>
      <c r="HJ206">
        <v>1</v>
      </c>
      <c r="HK206">
        <v>-0.104174</v>
      </c>
      <c r="HL206">
        <v>0.30176500000000001</v>
      </c>
      <c r="HM206">
        <v>20.357099999999999</v>
      </c>
      <c r="HN206">
        <v>5.2232799999999999</v>
      </c>
      <c r="HO206">
        <v>12.0097</v>
      </c>
      <c r="HP206">
        <v>4.9740500000000001</v>
      </c>
      <c r="HQ206">
        <v>3.2919200000000002</v>
      </c>
      <c r="HR206">
        <v>9999</v>
      </c>
      <c r="HS206">
        <v>9999</v>
      </c>
      <c r="HT206">
        <v>9999</v>
      </c>
      <c r="HU206">
        <v>999.9</v>
      </c>
      <c r="HV206">
        <v>1.8678300000000001</v>
      </c>
      <c r="HW206">
        <v>1.8591200000000001</v>
      </c>
      <c r="HX206">
        <v>1.8583700000000001</v>
      </c>
      <c r="HY206">
        <v>1.8605</v>
      </c>
      <c r="HZ206">
        <v>1.8647800000000001</v>
      </c>
      <c r="IA206">
        <v>1.86432</v>
      </c>
      <c r="IB206">
        <v>1.8665400000000001</v>
      </c>
      <c r="IC206">
        <v>1.8634999999999999</v>
      </c>
      <c r="ID206">
        <v>5</v>
      </c>
      <c r="IE206">
        <v>0</v>
      </c>
      <c r="IF206">
        <v>0</v>
      </c>
      <c r="IG206">
        <v>0</v>
      </c>
      <c r="IH206" t="s">
        <v>434</v>
      </c>
      <c r="II206" t="s">
        <v>435</v>
      </c>
      <c r="IJ206" t="s">
        <v>436</v>
      </c>
      <c r="IK206" t="s">
        <v>436</v>
      </c>
      <c r="IL206" t="s">
        <v>436</v>
      </c>
      <c r="IM206" t="s">
        <v>436</v>
      </c>
      <c r="IN206">
        <v>0</v>
      </c>
      <c r="IO206">
        <v>100</v>
      </c>
      <c r="IP206">
        <v>100</v>
      </c>
      <c r="IQ206">
        <v>0.55000000000000004</v>
      </c>
      <c r="IR206">
        <v>2.3E-2</v>
      </c>
      <c r="IS206">
        <v>0.56694999999996298</v>
      </c>
      <c r="IT206">
        <v>0</v>
      </c>
      <c r="IU206">
        <v>0</v>
      </c>
      <c r="IV206">
        <v>0</v>
      </c>
      <c r="IW206">
        <v>2.2235000000002E-2</v>
      </c>
      <c r="IX206">
        <v>0</v>
      </c>
      <c r="IY206">
        <v>0</v>
      </c>
      <c r="IZ206">
        <v>0</v>
      </c>
      <c r="JA206">
        <v>-1</v>
      </c>
      <c r="JB206">
        <v>-1</v>
      </c>
      <c r="JC206">
        <v>-1</v>
      </c>
      <c r="JD206">
        <v>-1</v>
      </c>
      <c r="JE206">
        <v>9.6999999999999993</v>
      </c>
      <c r="JF206">
        <v>9.6999999999999993</v>
      </c>
      <c r="JG206">
        <v>0.150146</v>
      </c>
      <c r="JH206">
        <v>4.99756</v>
      </c>
      <c r="JI206">
        <v>1.4477500000000001</v>
      </c>
      <c r="JJ206">
        <v>2.3156699999999999</v>
      </c>
      <c r="JK206">
        <v>1.3964799999999999</v>
      </c>
      <c r="JL206">
        <v>2.4169900000000002</v>
      </c>
      <c r="JM206">
        <v>31.498799999999999</v>
      </c>
      <c r="JN206">
        <v>24.253900000000002</v>
      </c>
      <c r="JO206">
        <v>2</v>
      </c>
      <c r="JP206">
        <v>359.72399999999999</v>
      </c>
      <c r="JQ206">
        <v>506.87299999999999</v>
      </c>
      <c r="JR206">
        <v>21.9999</v>
      </c>
      <c r="JS206">
        <v>25.684100000000001</v>
      </c>
      <c r="JT206">
        <v>30.0002</v>
      </c>
      <c r="JU206">
        <v>25.934200000000001</v>
      </c>
      <c r="JV206">
        <v>25.9619</v>
      </c>
      <c r="JW206">
        <v>-1</v>
      </c>
      <c r="JX206">
        <v>21.357800000000001</v>
      </c>
      <c r="JY206">
        <v>79.269800000000004</v>
      </c>
      <c r="JZ206">
        <v>22</v>
      </c>
      <c r="KA206">
        <v>400</v>
      </c>
      <c r="KB206">
        <v>16.276299999999999</v>
      </c>
      <c r="KC206">
        <v>101.08199999999999</v>
      </c>
      <c r="KD206">
        <v>100.72799999999999</v>
      </c>
    </row>
    <row r="207" spans="1:290" x14ac:dyDescent="0.35">
      <c r="A207">
        <v>189</v>
      </c>
      <c r="B207">
        <v>1717144330.5999999</v>
      </c>
      <c r="C207">
        <v>61500.599999904633</v>
      </c>
      <c r="D207" t="s">
        <v>1187</v>
      </c>
      <c r="E207" t="s">
        <v>1188</v>
      </c>
      <c r="F207">
        <v>15</v>
      </c>
      <c r="G207">
        <v>1717144322.849999</v>
      </c>
      <c r="H207">
        <f t="shared" si="100"/>
        <v>8.7936527656189329E-4</v>
      </c>
      <c r="I207">
        <f t="shared" si="101"/>
        <v>0.87936527656189334</v>
      </c>
      <c r="J207">
        <f t="shared" si="102"/>
        <v>6.3683215437463625</v>
      </c>
      <c r="K207">
        <f t="shared" si="103"/>
        <v>425.84003333333328</v>
      </c>
      <c r="L207">
        <f t="shared" si="104"/>
        <v>277.91303517915708</v>
      </c>
      <c r="M207">
        <f t="shared" si="105"/>
        <v>27.973508891683903</v>
      </c>
      <c r="N207">
        <f t="shared" si="106"/>
        <v>42.863192621410235</v>
      </c>
      <c r="O207">
        <f t="shared" si="107"/>
        <v>7.3080871419336821E-2</v>
      </c>
      <c r="P207">
        <f t="shared" si="108"/>
        <v>2.9396532308132182</v>
      </c>
      <c r="Q207">
        <f t="shared" si="109"/>
        <v>7.2086351955183356E-2</v>
      </c>
      <c r="R207">
        <f t="shared" si="110"/>
        <v>4.5142196035428163E-2</v>
      </c>
      <c r="S207">
        <f t="shared" si="111"/>
        <v>77.175221732634938</v>
      </c>
      <c r="T207">
        <f t="shared" si="112"/>
        <v>23.680370499046759</v>
      </c>
      <c r="U207">
        <f t="shared" si="113"/>
        <v>23.680370499046759</v>
      </c>
      <c r="V207">
        <f t="shared" si="114"/>
        <v>2.9379509857904931</v>
      </c>
      <c r="W207">
        <f t="shared" si="115"/>
        <v>59.989681142669149</v>
      </c>
      <c r="X207">
        <f t="shared" si="116"/>
        <v>1.7385996977161589</v>
      </c>
      <c r="Y207">
        <f t="shared" si="117"/>
        <v>2.8981645919760299</v>
      </c>
      <c r="Z207">
        <f t="shared" si="118"/>
        <v>1.1993512880743342</v>
      </c>
      <c r="AA207">
        <f t="shared" si="119"/>
        <v>-38.780008696379497</v>
      </c>
      <c r="AB207">
        <f t="shared" si="120"/>
        <v>-35.855179116005779</v>
      </c>
      <c r="AC207">
        <f t="shared" si="121"/>
        <v>-2.5429430598519756</v>
      </c>
      <c r="AD207">
        <f t="shared" si="122"/>
        <v>-2.9091396023162019E-3</v>
      </c>
      <c r="AE207">
        <f t="shared" si="123"/>
        <v>6.3129299752301558</v>
      </c>
      <c r="AF207">
        <f t="shared" si="124"/>
        <v>0.88064028698903651</v>
      </c>
      <c r="AG207">
        <f t="shared" si="125"/>
        <v>6.3683215437463625</v>
      </c>
      <c r="AH207">
        <v>441.01109099788118</v>
      </c>
      <c r="AI207">
        <v>433.25192727272741</v>
      </c>
      <c r="AJ207">
        <v>-8.7980348007429582E-4</v>
      </c>
      <c r="AK207">
        <v>67.054900314025573</v>
      </c>
      <c r="AL207">
        <f t="shared" si="126"/>
        <v>0.87936527656189334</v>
      </c>
      <c r="AM207">
        <v>16.234501034470149</v>
      </c>
      <c r="AN207">
        <v>17.270990909090909</v>
      </c>
      <c r="AO207">
        <v>-4.3154622135996049E-6</v>
      </c>
      <c r="AP207">
        <v>78.089429251720105</v>
      </c>
      <c r="AQ207">
        <v>120</v>
      </c>
      <c r="AR207">
        <v>24</v>
      </c>
      <c r="AS207">
        <f t="shared" si="127"/>
        <v>1</v>
      </c>
      <c r="AT207">
        <f t="shared" si="128"/>
        <v>0</v>
      </c>
      <c r="AU207">
        <f t="shared" si="129"/>
        <v>53817.959363851398</v>
      </c>
      <c r="AV207" t="s">
        <v>476</v>
      </c>
      <c r="AW207">
        <v>10253.9</v>
      </c>
      <c r="AX207">
        <v>1242.208461538462</v>
      </c>
      <c r="AY207">
        <v>6166.32</v>
      </c>
      <c r="AZ207">
        <f t="shared" si="130"/>
        <v>0.79854946523397063</v>
      </c>
      <c r="BA207">
        <v>-1.9353733883053861</v>
      </c>
      <c r="BB207" t="s">
        <v>1189</v>
      </c>
      <c r="BC207">
        <v>10261.6</v>
      </c>
      <c r="BD207">
        <v>2158.3096</v>
      </c>
      <c r="BE207">
        <v>2885.36</v>
      </c>
      <c r="BF207">
        <f t="shared" si="131"/>
        <v>0.25197909446308264</v>
      </c>
      <c r="BG207">
        <v>0.5</v>
      </c>
      <c r="BH207">
        <f t="shared" si="132"/>
        <v>336.59523469965063</v>
      </c>
      <c r="BI207">
        <f t="shared" si="133"/>
        <v>6.3683215437463625</v>
      </c>
      <c r="BJ207">
        <f t="shared" si="134"/>
        <v>42.407481220103371</v>
      </c>
      <c r="BK207">
        <f t="shared" si="135"/>
        <v>2.4669674659717832E-2</v>
      </c>
      <c r="BL207">
        <f t="shared" si="136"/>
        <v>1.1371059417195772</v>
      </c>
      <c r="BM207">
        <f t="shared" si="137"/>
        <v>1010.6892651186533</v>
      </c>
      <c r="BN207" t="s">
        <v>431</v>
      </c>
      <c r="BO207">
        <v>0</v>
      </c>
      <c r="BP207">
        <f t="shared" si="138"/>
        <v>1010.6892651186533</v>
      </c>
      <c r="BQ207">
        <f t="shared" si="139"/>
        <v>0.64971814084944224</v>
      </c>
      <c r="BR207">
        <f t="shared" si="140"/>
        <v>0.38782831911333865</v>
      </c>
      <c r="BS207">
        <f t="shared" si="141"/>
        <v>0.63638382357411194</v>
      </c>
      <c r="BT207">
        <f t="shared" si="142"/>
        <v>0.44247312739075062</v>
      </c>
      <c r="BU207">
        <f t="shared" si="143"/>
        <v>0.66630497184576054</v>
      </c>
      <c r="BV207">
        <f t="shared" si="144"/>
        <v>0.18161153471071195</v>
      </c>
      <c r="BW207">
        <f t="shared" si="145"/>
        <v>0.8183884652892881</v>
      </c>
      <c r="DF207">
        <f t="shared" si="146"/>
        <v>400.01023333333319</v>
      </c>
      <c r="DG207">
        <f t="shared" si="147"/>
        <v>336.59523469965063</v>
      </c>
      <c r="DH207">
        <f t="shared" si="148"/>
        <v>0.8414665592296533</v>
      </c>
      <c r="DI207">
        <f t="shared" si="149"/>
        <v>0.19293311845930683</v>
      </c>
      <c r="DJ207">
        <v>1717144322.849999</v>
      </c>
      <c r="DK207">
        <v>425.84003333333328</v>
      </c>
      <c r="DL207">
        <v>433.86129999999991</v>
      </c>
      <c r="DM207">
        <v>17.272753333333331</v>
      </c>
      <c r="DN207">
        <v>16.23479</v>
      </c>
      <c r="DO207">
        <v>425.28003333333328</v>
      </c>
      <c r="DP207">
        <v>17.250753333333328</v>
      </c>
      <c r="DQ207">
        <v>500.26576666666671</v>
      </c>
      <c r="DR207">
        <v>100.5556666666666</v>
      </c>
      <c r="DS207">
        <v>9.9953440000000005E-2</v>
      </c>
      <c r="DT207">
        <v>23.454129999999999</v>
      </c>
      <c r="DU207">
        <v>23.145496666666659</v>
      </c>
      <c r="DV207">
        <v>999.9000000000002</v>
      </c>
      <c r="DW207">
        <v>0</v>
      </c>
      <c r="DX207">
        <v>0</v>
      </c>
      <c r="DY207">
        <v>10002.129999999999</v>
      </c>
      <c r="DZ207">
        <v>0</v>
      </c>
      <c r="EA207">
        <v>0.27186183333333341</v>
      </c>
      <c r="EB207">
        <v>-8.0310833333333349</v>
      </c>
      <c r="EC207">
        <v>433.315</v>
      </c>
      <c r="ED207">
        <v>441.0211333333333</v>
      </c>
      <c r="EE207">
        <v>1.038572666666667</v>
      </c>
      <c r="EF207">
        <v>433.86129999999991</v>
      </c>
      <c r="EG207">
        <v>16.23479</v>
      </c>
      <c r="EH207">
        <v>1.736937333333334</v>
      </c>
      <c r="EI207">
        <v>1.632503333333333</v>
      </c>
      <c r="EJ207">
        <v>15.23054333333334</v>
      </c>
      <c r="EK207">
        <v>14.26906</v>
      </c>
      <c r="EL207">
        <v>400.01023333333319</v>
      </c>
      <c r="EM207">
        <v>0.95000553333333293</v>
      </c>
      <c r="EN207">
        <v>4.9994609999999981E-2</v>
      </c>
      <c r="EO207">
        <v>0</v>
      </c>
      <c r="EP207">
        <v>2158.2673333333332</v>
      </c>
      <c r="EQ207">
        <v>8.8681199999999993</v>
      </c>
      <c r="ER207">
        <v>4721.0983333333334</v>
      </c>
      <c r="ES207">
        <v>3375.498000000001</v>
      </c>
      <c r="ET207">
        <v>36.460099999999997</v>
      </c>
      <c r="EU207">
        <v>38.674700000000001</v>
      </c>
      <c r="EV207">
        <v>37.614499999999992</v>
      </c>
      <c r="EW207">
        <v>39.243433333333321</v>
      </c>
      <c r="EX207">
        <v>39.047533333333327</v>
      </c>
      <c r="EY207">
        <v>371.58833333333331</v>
      </c>
      <c r="EZ207">
        <v>19.554666666666659</v>
      </c>
      <c r="FA207">
        <v>0</v>
      </c>
      <c r="FB207">
        <v>299.20000004768372</v>
      </c>
      <c r="FC207">
        <v>0</v>
      </c>
      <c r="FD207">
        <v>2158.3096</v>
      </c>
      <c r="FE207">
        <v>4.5138461513371926</v>
      </c>
      <c r="FF207">
        <v>6.3823077920133144</v>
      </c>
      <c r="FG207">
        <v>4720.9780000000001</v>
      </c>
      <c r="FH207">
        <v>15</v>
      </c>
      <c r="FI207">
        <v>1717144353.5999999</v>
      </c>
      <c r="FJ207" t="s">
        <v>1190</v>
      </c>
      <c r="FK207">
        <v>1717144353.5999999</v>
      </c>
      <c r="FL207">
        <v>1717144350.0999999</v>
      </c>
      <c r="FM207">
        <v>192</v>
      </c>
      <c r="FN207">
        <v>0.01</v>
      </c>
      <c r="FO207">
        <v>0</v>
      </c>
      <c r="FP207">
        <v>0.56000000000000005</v>
      </c>
      <c r="FQ207">
        <v>2.1999999999999999E-2</v>
      </c>
      <c r="FR207">
        <v>434</v>
      </c>
      <c r="FS207">
        <v>16</v>
      </c>
      <c r="FT207">
        <v>0.26</v>
      </c>
      <c r="FU207">
        <v>0.09</v>
      </c>
      <c r="FV207">
        <v>-8.0372326829268292</v>
      </c>
      <c r="FW207">
        <v>-2.3866620209067449E-2</v>
      </c>
      <c r="FX207">
        <v>2.6266164456214838E-2</v>
      </c>
      <c r="FY207">
        <v>1</v>
      </c>
      <c r="FZ207">
        <v>425.83712626956577</v>
      </c>
      <c r="GA207">
        <v>-0.3748699496955834</v>
      </c>
      <c r="GB207">
        <v>2.853738807547597E-2</v>
      </c>
      <c r="GC207">
        <v>1</v>
      </c>
      <c r="GD207">
        <v>1.0389478048780481</v>
      </c>
      <c r="GE207">
        <v>-6.9457839721242757E-3</v>
      </c>
      <c r="GF207">
        <v>1.0715216265077369E-3</v>
      </c>
      <c r="GG207">
        <v>1</v>
      </c>
      <c r="GH207">
        <v>3</v>
      </c>
      <c r="GI207">
        <v>3</v>
      </c>
      <c r="GJ207" t="s">
        <v>433</v>
      </c>
      <c r="GK207">
        <v>2.9926900000000001</v>
      </c>
      <c r="GL207">
        <v>2.74647</v>
      </c>
      <c r="GM207">
        <v>9.4622700000000004E-2</v>
      </c>
      <c r="GN207">
        <v>9.59956E-2</v>
      </c>
      <c r="GO207">
        <v>9.2955499999999996E-2</v>
      </c>
      <c r="GP207">
        <v>8.86966E-2</v>
      </c>
      <c r="GQ207">
        <v>27078.5</v>
      </c>
      <c r="GR207">
        <v>24312.7</v>
      </c>
      <c r="GS207">
        <v>30137.599999999999</v>
      </c>
      <c r="GT207">
        <v>27655.8</v>
      </c>
      <c r="GU207">
        <v>35994.1</v>
      </c>
      <c r="GV207">
        <v>35167.599999999999</v>
      </c>
      <c r="GW207">
        <v>42778</v>
      </c>
      <c r="GX207">
        <v>41457.1</v>
      </c>
      <c r="GY207">
        <v>1.78067</v>
      </c>
      <c r="GZ207">
        <v>1.9452499999999999</v>
      </c>
      <c r="HA207">
        <v>6.3695000000000002E-2</v>
      </c>
      <c r="HB207">
        <v>0</v>
      </c>
      <c r="HC207">
        <v>22.0931</v>
      </c>
      <c r="HD207">
        <v>999.9</v>
      </c>
      <c r="HE207">
        <v>56.7</v>
      </c>
      <c r="HF207">
        <v>26.2</v>
      </c>
      <c r="HG207">
        <v>19.251000000000001</v>
      </c>
      <c r="HH207">
        <v>60.755099999999999</v>
      </c>
      <c r="HI207">
        <v>10.853400000000001</v>
      </c>
      <c r="HJ207">
        <v>1</v>
      </c>
      <c r="HK207">
        <v>-0.105366</v>
      </c>
      <c r="HL207">
        <v>0.289406</v>
      </c>
      <c r="HM207">
        <v>20.357099999999999</v>
      </c>
      <c r="HN207">
        <v>5.2229799999999997</v>
      </c>
      <c r="HO207">
        <v>12.008900000000001</v>
      </c>
      <c r="HP207">
        <v>4.9750500000000004</v>
      </c>
      <c r="HQ207">
        <v>3.2919800000000001</v>
      </c>
      <c r="HR207">
        <v>9999</v>
      </c>
      <c r="HS207">
        <v>9999</v>
      </c>
      <c r="HT207">
        <v>9999</v>
      </c>
      <c r="HU207">
        <v>999.9</v>
      </c>
      <c r="HV207">
        <v>1.8678300000000001</v>
      </c>
      <c r="HW207">
        <v>1.85911</v>
      </c>
      <c r="HX207">
        <v>1.8583700000000001</v>
      </c>
      <c r="HY207">
        <v>1.8604499999999999</v>
      </c>
      <c r="HZ207">
        <v>1.8647800000000001</v>
      </c>
      <c r="IA207">
        <v>1.86432</v>
      </c>
      <c r="IB207">
        <v>1.8664799999999999</v>
      </c>
      <c r="IC207">
        <v>1.8634200000000001</v>
      </c>
      <c r="ID207">
        <v>5</v>
      </c>
      <c r="IE207">
        <v>0</v>
      </c>
      <c r="IF207">
        <v>0</v>
      </c>
      <c r="IG207">
        <v>0</v>
      </c>
      <c r="IH207" t="s">
        <v>434</v>
      </c>
      <c r="II207" t="s">
        <v>435</v>
      </c>
      <c r="IJ207" t="s">
        <v>436</v>
      </c>
      <c r="IK207" t="s">
        <v>436</v>
      </c>
      <c r="IL207" t="s">
        <v>436</v>
      </c>
      <c r="IM207" t="s">
        <v>436</v>
      </c>
      <c r="IN207">
        <v>0</v>
      </c>
      <c r="IO207">
        <v>100</v>
      </c>
      <c r="IP207">
        <v>100</v>
      </c>
      <c r="IQ207">
        <v>0.56000000000000005</v>
      </c>
      <c r="IR207">
        <v>2.1999999999999999E-2</v>
      </c>
      <c r="IS207">
        <v>0.55020000000007485</v>
      </c>
      <c r="IT207">
        <v>0</v>
      </c>
      <c r="IU207">
        <v>0</v>
      </c>
      <c r="IV207">
        <v>0</v>
      </c>
      <c r="IW207">
        <v>2.2620000000003419E-2</v>
      </c>
      <c r="IX207">
        <v>0</v>
      </c>
      <c r="IY207">
        <v>0</v>
      </c>
      <c r="IZ207">
        <v>0</v>
      </c>
      <c r="JA207">
        <v>-1</v>
      </c>
      <c r="JB207">
        <v>-1</v>
      </c>
      <c r="JC207">
        <v>-1</v>
      </c>
      <c r="JD207">
        <v>-1</v>
      </c>
      <c r="JE207">
        <v>4.7</v>
      </c>
      <c r="JF207">
        <v>4.7</v>
      </c>
      <c r="JG207">
        <v>0.150146</v>
      </c>
      <c r="JH207">
        <v>4.99756</v>
      </c>
      <c r="JI207">
        <v>1.4477500000000001</v>
      </c>
      <c r="JJ207">
        <v>2.3156699999999999</v>
      </c>
      <c r="JK207">
        <v>1.3952599999999999</v>
      </c>
      <c r="JL207">
        <v>2.49756</v>
      </c>
      <c r="JM207">
        <v>31.477</v>
      </c>
      <c r="JN207">
        <v>24.262599999999999</v>
      </c>
      <c r="JO207">
        <v>2</v>
      </c>
      <c r="JP207">
        <v>360.065</v>
      </c>
      <c r="JQ207">
        <v>506.83800000000002</v>
      </c>
      <c r="JR207">
        <v>21.9999</v>
      </c>
      <c r="JS207">
        <v>25.671099999999999</v>
      </c>
      <c r="JT207">
        <v>30.0001</v>
      </c>
      <c r="JU207">
        <v>25.921099999999999</v>
      </c>
      <c r="JV207">
        <v>25.9467</v>
      </c>
      <c r="JW207">
        <v>-1</v>
      </c>
      <c r="JX207">
        <v>21.529299999999999</v>
      </c>
      <c r="JY207">
        <v>79.269900000000007</v>
      </c>
      <c r="JZ207">
        <v>22</v>
      </c>
      <c r="KA207">
        <v>400</v>
      </c>
      <c r="KB207">
        <v>16.228999999999999</v>
      </c>
      <c r="KC207">
        <v>101.083</v>
      </c>
      <c r="KD207">
        <v>100.729</v>
      </c>
    </row>
    <row r="208" spans="1:290" x14ac:dyDescent="0.35">
      <c r="A208">
        <v>190</v>
      </c>
      <c r="B208">
        <v>1717144630.5999999</v>
      </c>
      <c r="C208">
        <v>61800.599999904633</v>
      </c>
      <c r="D208" t="s">
        <v>1191</v>
      </c>
      <c r="E208" t="s">
        <v>1192</v>
      </c>
      <c r="F208">
        <v>15</v>
      </c>
      <c r="G208">
        <v>1717144622.599999</v>
      </c>
      <c r="H208">
        <f t="shared" si="100"/>
        <v>8.9046867762470824E-4</v>
      </c>
      <c r="I208">
        <f t="shared" si="101"/>
        <v>0.89046867762470827</v>
      </c>
      <c r="J208">
        <f t="shared" si="102"/>
        <v>6.3823687567217826</v>
      </c>
      <c r="K208">
        <f t="shared" si="103"/>
        <v>424.3770967741936</v>
      </c>
      <c r="L208">
        <f t="shared" si="104"/>
        <v>278.90799180339894</v>
      </c>
      <c r="M208">
        <f t="shared" si="105"/>
        <v>28.07248322188703</v>
      </c>
      <c r="N208">
        <f t="shared" si="106"/>
        <v>42.714154054589898</v>
      </c>
      <c r="O208">
        <f t="shared" si="107"/>
        <v>7.4530993807953236E-2</v>
      </c>
      <c r="P208">
        <f t="shared" si="108"/>
        <v>2.937715818840684</v>
      </c>
      <c r="Q208">
        <f t="shared" si="109"/>
        <v>7.3496244217776396E-2</v>
      </c>
      <c r="R208">
        <f t="shared" si="110"/>
        <v>4.60269239263928E-2</v>
      </c>
      <c r="S208">
        <f t="shared" si="111"/>
        <v>77.169045821538333</v>
      </c>
      <c r="T208">
        <f t="shared" si="112"/>
        <v>23.618378123156301</v>
      </c>
      <c r="U208">
        <f t="shared" si="113"/>
        <v>23.618378123156301</v>
      </c>
      <c r="V208">
        <f t="shared" si="114"/>
        <v>2.9270018537792688</v>
      </c>
      <c r="W208">
        <f t="shared" si="115"/>
        <v>60.106478269398714</v>
      </c>
      <c r="X208">
        <f t="shared" si="116"/>
        <v>1.7357722388750971</v>
      </c>
      <c r="Y208">
        <f t="shared" si="117"/>
        <v>2.8878288810988448</v>
      </c>
      <c r="Z208">
        <f t="shared" si="118"/>
        <v>1.1912296149041717</v>
      </c>
      <c r="AA208">
        <f t="shared" si="119"/>
        <v>-39.269668683249634</v>
      </c>
      <c r="AB208">
        <f t="shared" si="120"/>
        <v>-35.392004820311655</v>
      </c>
      <c r="AC208">
        <f t="shared" si="121"/>
        <v>-2.5102093716694736</v>
      </c>
      <c r="AD208">
        <f t="shared" si="122"/>
        <v>-2.8370536924313683E-3</v>
      </c>
      <c r="AE208">
        <f t="shared" si="123"/>
        <v>6.3441067563531783</v>
      </c>
      <c r="AF208">
        <f t="shared" si="124"/>
        <v>0.89267731311975562</v>
      </c>
      <c r="AG208">
        <f t="shared" si="125"/>
        <v>6.3823687567217826</v>
      </c>
      <c r="AH208">
        <v>439.54424769815932</v>
      </c>
      <c r="AI208">
        <v>431.78579999999988</v>
      </c>
      <c r="AJ208">
        <v>-4.0580361819875727E-3</v>
      </c>
      <c r="AK208">
        <v>67.054636147874376</v>
      </c>
      <c r="AL208">
        <f t="shared" si="126"/>
        <v>0.89046867762470827</v>
      </c>
      <c r="AM208">
        <v>16.192665490743401</v>
      </c>
      <c r="AN208">
        <v>17.242198181818178</v>
      </c>
      <c r="AO208">
        <v>4.5202278546678084E-6</v>
      </c>
      <c r="AP208">
        <v>78.087852346604166</v>
      </c>
      <c r="AQ208">
        <v>120</v>
      </c>
      <c r="AR208">
        <v>24</v>
      </c>
      <c r="AS208">
        <f t="shared" si="127"/>
        <v>1</v>
      </c>
      <c r="AT208">
        <f t="shared" si="128"/>
        <v>0</v>
      </c>
      <c r="AU208">
        <f t="shared" si="129"/>
        <v>53771.718538002686</v>
      </c>
      <c r="AV208" t="s">
        <v>476</v>
      </c>
      <c r="AW208">
        <v>10253.9</v>
      </c>
      <c r="AX208">
        <v>1242.208461538462</v>
      </c>
      <c r="AY208">
        <v>6166.32</v>
      </c>
      <c r="AZ208">
        <f t="shared" si="130"/>
        <v>0.79854946523397063</v>
      </c>
      <c r="BA208">
        <v>-1.9353733883053861</v>
      </c>
      <c r="BB208" t="s">
        <v>1193</v>
      </c>
      <c r="BC208">
        <v>10265.1</v>
      </c>
      <c r="BD208">
        <v>2166.148076923077</v>
      </c>
      <c r="BE208">
        <v>2893.97</v>
      </c>
      <c r="BF208">
        <f t="shared" si="131"/>
        <v>0.25149601518914255</v>
      </c>
      <c r="BG208">
        <v>0.5</v>
      </c>
      <c r="BH208">
        <f t="shared" si="132"/>
        <v>336.56657081399504</v>
      </c>
      <c r="BI208">
        <f t="shared" si="133"/>
        <v>6.3823687567217826</v>
      </c>
      <c r="BJ208">
        <f t="shared" si="134"/>
        <v>42.32257570279706</v>
      </c>
      <c r="BK208">
        <f t="shared" si="135"/>
        <v>2.4713512470684453E-2</v>
      </c>
      <c r="BL208">
        <f t="shared" si="136"/>
        <v>1.1307477271706341</v>
      </c>
      <c r="BM208">
        <f t="shared" si="137"/>
        <v>1011.7436453583025</v>
      </c>
      <c r="BN208" t="s">
        <v>431</v>
      </c>
      <c r="BO208">
        <v>0</v>
      </c>
      <c r="BP208">
        <f t="shared" si="138"/>
        <v>1011.7436453583025</v>
      </c>
      <c r="BQ208">
        <f t="shared" si="139"/>
        <v>0.65039594558398928</v>
      </c>
      <c r="BR208">
        <f t="shared" si="140"/>
        <v>0.38668140060947759</v>
      </c>
      <c r="BS208">
        <f t="shared" si="141"/>
        <v>0.63484363696606183</v>
      </c>
      <c r="BT208">
        <f t="shared" si="142"/>
        <v>0.44063377559621658</v>
      </c>
      <c r="BU208">
        <f t="shared" si="143"/>
        <v>0.66455643306211432</v>
      </c>
      <c r="BV208">
        <f t="shared" si="144"/>
        <v>0.18060743585018535</v>
      </c>
      <c r="BW208">
        <f t="shared" si="145"/>
        <v>0.81939256414981465</v>
      </c>
      <c r="DF208">
        <f t="shared" si="146"/>
        <v>399.97590322580652</v>
      </c>
      <c r="DG208">
        <f t="shared" si="147"/>
        <v>336.56657081399504</v>
      </c>
      <c r="DH208">
        <f t="shared" si="148"/>
        <v>0.8414671186428605</v>
      </c>
      <c r="DI208">
        <f t="shared" si="149"/>
        <v>0.19293423728572101</v>
      </c>
      <c r="DJ208">
        <v>1717144622.599999</v>
      </c>
      <c r="DK208">
        <v>424.3770967741936</v>
      </c>
      <c r="DL208">
        <v>432.44019354838707</v>
      </c>
      <c r="DM208">
        <v>17.245383870967739</v>
      </c>
      <c r="DN208">
        <v>16.193222580645159</v>
      </c>
      <c r="DO208">
        <v>423.83709677419358</v>
      </c>
      <c r="DP208">
        <v>17.222383870967739</v>
      </c>
      <c r="DQ208">
        <v>500.27467741935482</v>
      </c>
      <c r="DR208">
        <v>100.5514193548387</v>
      </c>
      <c r="DS208">
        <v>9.9992748387096778E-2</v>
      </c>
      <c r="DT208">
        <v>23.394912903225809</v>
      </c>
      <c r="DU208">
        <v>23.11363225806452</v>
      </c>
      <c r="DV208">
        <v>999.90000000000032</v>
      </c>
      <c r="DW208">
        <v>0</v>
      </c>
      <c r="DX208">
        <v>0</v>
      </c>
      <c r="DY208">
        <v>9991.5296774193557</v>
      </c>
      <c r="DZ208">
        <v>0</v>
      </c>
      <c r="EA208">
        <v>0.26939132258064519</v>
      </c>
      <c r="EB208">
        <v>-8.0425799999999992</v>
      </c>
      <c r="EC208">
        <v>431.84461290322582</v>
      </c>
      <c r="ED208">
        <v>439.55799999999999</v>
      </c>
      <c r="EE208">
        <v>1.0513690322580651</v>
      </c>
      <c r="EF208">
        <v>432.44019354838707</v>
      </c>
      <c r="EG208">
        <v>16.193222580645159</v>
      </c>
      <c r="EH208">
        <v>1.733967741935484</v>
      </c>
      <c r="EI208">
        <v>1.628251290322581</v>
      </c>
      <c r="EJ208">
        <v>15.20391290322581</v>
      </c>
      <c r="EK208">
        <v>14.228809677419351</v>
      </c>
      <c r="EL208">
        <v>399.97590322580652</v>
      </c>
      <c r="EM208">
        <v>0.94998829032258059</v>
      </c>
      <c r="EN208">
        <v>5.001183870967741E-2</v>
      </c>
      <c r="EO208">
        <v>0</v>
      </c>
      <c r="EP208">
        <v>2166.1022580645158</v>
      </c>
      <c r="EQ208">
        <v>8.8681199999999976</v>
      </c>
      <c r="ER208">
        <v>4722.5603225806462</v>
      </c>
      <c r="ES208">
        <v>3375.182903225807</v>
      </c>
      <c r="ET208">
        <v>35.436999999999991</v>
      </c>
      <c r="EU208">
        <v>37.70529032258063</v>
      </c>
      <c r="EV208">
        <v>36.600612903225787</v>
      </c>
      <c r="EW208">
        <v>37.784000000000013</v>
      </c>
      <c r="EX208">
        <v>38.037999999999997</v>
      </c>
      <c r="EY208">
        <v>371.54580645161298</v>
      </c>
      <c r="EZ208">
        <v>19.56032258064517</v>
      </c>
      <c r="FA208">
        <v>0</v>
      </c>
      <c r="FB208">
        <v>299.60000014305109</v>
      </c>
      <c r="FC208">
        <v>0</v>
      </c>
      <c r="FD208">
        <v>2166.148076923077</v>
      </c>
      <c r="FE208">
        <v>3.4499145351002749</v>
      </c>
      <c r="FF208">
        <v>9.8964102776157752</v>
      </c>
      <c r="FG208">
        <v>4722.7719230769226</v>
      </c>
      <c r="FH208">
        <v>15</v>
      </c>
      <c r="FI208">
        <v>1717144655.5999999</v>
      </c>
      <c r="FJ208" t="s">
        <v>1194</v>
      </c>
      <c r="FK208">
        <v>1717144655.5999999</v>
      </c>
      <c r="FL208">
        <v>1717144653.0999999</v>
      </c>
      <c r="FM208">
        <v>193</v>
      </c>
      <c r="FN208">
        <v>-2.1000000000000001E-2</v>
      </c>
      <c r="FO208">
        <v>0</v>
      </c>
      <c r="FP208">
        <v>0.54</v>
      </c>
      <c r="FQ208">
        <v>2.3E-2</v>
      </c>
      <c r="FR208">
        <v>432</v>
      </c>
      <c r="FS208">
        <v>16</v>
      </c>
      <c r="FT208">
        <v>0.25</v>
      </c>
      <c r="FU208">
        <v>0.12</v>
      </c>
      <c r="FV208">
        <v>-8.0432112195121945</v>
      </c>
      <c r="FW208">
        <v>3.0348292682903979E-2</v>
      </c>
      <c r="FX208">
        <v>1.810710804980795E-2</v>
      </c>
      <c r="FY208">
        <v>1</v>
      </c>
      <c r="FZ208">
        <v>424.40145957936238</v>
      </c>
      <c r="GA208">
        <v>-0.22969515070454771</v>
      </c>
      <c r="GB208">
        <v>2.4950294535532391E-2</v>
      </c>
      <c r="GC208">
        <v>1</v>
      </c>
      <c r="GD208">
        <v>1.051872195121951</v>
      </c>
      <c r="GE208">
        <v>-1.1688919860626531E-2</v>
      </c>
      <c r="GF208">
        <v>1.3533094254278421E-3</v>
      </c>
      <c r="GG208">
        <v>1</v>
      </c>
      <c r="GH208">
        <v>3</v>
      </c>
      <c r="GI208">
        <v>3</v>
      </c>
      <c r="GJ208" t="s">
        <v>433</v>
      </c>
      <c r="GK208">
        <v>2.9925999999999999</v>
      </c>
      <c r="GL208">
        <v>2.7465899999999999</v>
      </c>
      <c r="GM208">
        <v>9.4381499999999993E-2</v>
      </c>
      <c r="GN208">
        <v>9.5762E-2</v>
      </c>
      <c r="GO208">
        <v>9.2844700000000002E-2</v>
      </c>
      <c r="GP208">
        <v>8.8535900000000001E-2</v>
      </c>
      <c r="GQ208">
        <v>27086.9</v>
      </c>
      <c r="GR208">
        <v>24320.799999999999</v>
      </c>
      <c r="GS208">
        <v>30138.799999999999</v>
      </c>
      <c r="GT208">
        <v>27657.7</v>
      </c>
      <c r="GU208">
        <v>36000.400000000001</v>
      </c>
      <c r="GV208">
        <v>35176.300000000003</v>
      </c>
      <c r="GW208">
        <v>42780.2</v>
      </c>
      <c r="GX208">
        <v>41460</v>
      </c>
      <c r="GY208">
        <v>1.78037</v>
      </c>
      <c r="GZ208">
        <v>1.9458500000000001</v>
      </c>
      <c r="HA208">
        <v>6.2085700000000001E-2</v>
      </c>
      <c r="HB208">
        <v>0</v>
      </c>
      <c r="HC208">
        <v>22.091200000000001</v>
      </c>
      <c r="HD208">
        <v>999.9</v>
      </c>
      <c r="HE208">
        <v>56.8</v>
      </c>
      <c r="HF208">
        <v>26.2</v>
      </c>
      <c r="HG208">
        <v>19.286999999999999</v>
      </c>
      <c r="HH208">
        <v>60.905099999999997</v>
      </c>
      <c r="HI208">
        <v>10.9255</v>
      </c>
      <c r="HJ208">
        <v>1</v>
      </c>
      <c r="HK208">
        <v>-0.106601</v>
      </c>
      <c r="HL208">
        <v>0.28802</v>
      </c>
      <c r="HM208">
        <v>20.357600000000001</v>
      </c>
      <c r="HN208">
        <v>5.2232799999999999</v>
      </c>
      <c r="HO208">
        <v>12.0092</v>
      </c>
      <c r="HP208">
        <v>4.9749999999999996</v>
      </c>
      <c r="HQ208">
        <v>3.2919999999999998</v>
      </c>
      <c r="HR208">
        <v>9999</v>
      </c>
      <c r="HS208">
        <v>9999</v>
      </c>
      <c r="HT208">
        <v>9999</v>
      </c>
      <c r="HU208">
        <v>999.9</v>
      </c>
      <c r="HV208">
        <v>1.8678399999999999</v>
      </c>
      <c r="HW208">
        <v>1.8591299999999999</v>
      </c>
      <c r="HX208">
        <v>1.8583700000000001</v>
      </c>
      <c r="HY208">
        <v>1.8605</v>
      </c>
      <c r="HZ208">
        <v>1.8648</v>
      </c>
      <c r="IA208">
        <v>1.86436</v>
      </c>
      <c r="IB208">
        <v>1.8666</v>
      </c>
      <c r="IC208">
        <v>1.86355</v>
      </c>
      <c r="ID208">
        <v>5</v>
      </c>
      <c r="IE208">
        <v>0</v>
      </c>
      <c r="IF208">
        <v>0</v>
      </c>
      <c r="IG208">
        <v>0</v>
      </c>
      <c r="IH208" t="s">
        <v>434</v>
      </c>
      <c r="II208" t="s">
        <v>435</v>
      </c>
      <c r="IJ208" t="s">
        <v>436</v>
      </c>
      <c r="IK208" t="s">
        <v>436</v>
      </c>
      <c r="IL208" t="s">
        <v>436</v>
      </c>
      <c r="IM208" t="s">
        <v>436</v>
      </c>
      <c r="IN208">
        <v>0</v>
      </c>
      <c r="IO208">
        <v>100</v>
      </c>
      <c r="IP208">
        <v>100</v>
      </c>
      <c r="IQ208">
        <v>0.54</v>
      </c>
      <c r="IR208">
        <v>2.3E-2</v>
      </c>
      <c r="IS208">
        <v>0.56045000000011669</v>
      </c>
      <c r="IT208">
        <v>0</v>
      </c>
      <c r="IU208">
        <v>0</v>
      </c>
      <c r="IV208">
        <v>0</v>
      </c>
      <c r="IW208">
        <v>2.2209523809522121E-2</v>
      </c>
      <c r="IX208">
        <v>0</v>
      </c>
      <c r="IY208">
        <v>0</v>
      </c>
      <c r="IZ208">
        <v>0</v>
      </c>
      <c r="JA208">
        <v>-1</v>
      </c>
      <c r="JB208">
        <v>-1</v>
      </c>
      <c r="JC208">
        <v>-1</v>
      </c>
      <c r="JD208">
        <v>-1</v>
      </c>
      <c r="JE208">
        <v>4.5999999999999996</v>
      </c>
      <c r="JF208">
        <v>4.7</v>
      </c>
      <c r="JG208">
        <v>0.150146</v>
      </c>
      <c r="JH208">
        <v>4.99756</v>
      </c>
      <c r="JI208">
        <v>1.4477500000000001</v>
      </c>
      <c r="JJ208">
        <v>2.3156699999999999</v>
      </c>
      <c r="JK208">
        <v>1.3964799999999999</v>
      </c>
      <c r="JL208">
        <v>2.5354000000000001</v>
      </c>
      <c r="JM208">
        <v>31.477</v>
      </c>
      <c r="JN208">
        <v>24.262599999999999</v>
      </c>
      <c r="JO208">
        <v>2</v>
      </c>
      <c r="JP208">
        <v>359.83699999999999</v>
      </c>
      <c r="JQ208">
        <v>507.13099999999997</v>
      </c>
      <c r="JR208">
        <v>22.0002</v>
      </c>
      <c r="JS208">
        <v>25.658100000000001</v>
      </c>
      <c r="JT208">
        <v>30</v>
      </c>
      <c r="JU208">
        <v>25.906400000000001</v>
      </c>
      <c r="JV208">
        <v>25.933599999999998</v>
      </c>
      <c r="JW208">
        <v>-1</v>
      </c>
      <c r="JX208">
        <v>21.597000000000001</v>
      </c>
      <c r="JY208">
        <v>79.739699999999999</v>
      </c>
      <c r="JZ208">
        <v>22</v>
      </c>
      <c r="KA208">
        <v>400</v>
      </c>
      <c r="KB208">
        <v>16.200500000000002</v>
      </c>
      <c r="KC208">
        <v>101.087</v>
      </c>
      <c r="KD208">
        <v>100.736</v>
      </c>
    </row>
    <row r="209" spans="1:290" x14ac:dyDescent="0.35">
      <c r="A209">
        <v>191</v>
      </c>
      <c r="B209">
        <v>1717144930.5999999</v>
      </c>
      <c r="C209">
        <v>62100.599999904633</v>
      </c>
      <c r="D209" t="s">
        <v>1195</v>
      </c>
      <c r="E209" t="s">
        <v>1196</v>
      </c>
      <c r="F209">
        <v>15</v>
      </c>
      <c r="G209">
        <v>1717144922.599999</v>
      </c>
      <c r="H209">
        <f t="shared" si="100"/>
        <v>8.9198545731590767E-4</v>
      </c>
      <c r="I209">
        <f t="shared" si="101"/>
        <v>0.89198545731590761</v>
      </c>
      <c r="J209">
        <f t="shared" si="102"/>
        <v>6.348447134451833</v>
      </c>
      <c r="K209">
        <f t="shared" si="103"/>
        <v>423.69177419354833</v>
      </c>
      <c r="L209">
        <f t="shared" si="104"/>
        <v>278.15386519769902</v>
      </c>
      <c r="M209">
        <f t="shared" si="105"/>
        <v>27.995147608619209</v>
      </c>
      <c r="N209">
        <f t="shared" si="106"/>
        <v>42.64299455510232</v>
      </c>
      <c r="O209">
        <f t="shared" si="107"/>
        <v>7.4112247020871172E-2</v>
      </c>
      <c r="P209">
        <f t="shared" si="108"/>
        <v>2.937469549561841</v>
      </c>
      <c r="Q209">
        <f t="shared" si="109"/>
        <v>7.3088921510216898E-2</v>
      </c>
      <c r="R209">
        <f t="shared" si="110"/>
        <v>4.5771340485938977E-2</v>
      </c>
      <c r="S209">
        <f t="shared" si="111"/>
        <v>77.177908975111507</v>
      </c>
      <c r="T209">
        <f t="shared" si="112"/>
        <v>23.683769432281814</v>
      </c>
      <c r="U209">
        <f t="shared" si="113"/>
        <v>23.683769432281814</v>
      </c>
      <c r="V209">
        <f t="shared" si="114"/>
        <v>2.9385523418479229</v>
      </c>
      <c r="W209">
        <f t="shared" si="115"/>
        <v>59.972884455565044</v>
      </c>
      <c r="X209">
        <f t="shared" si="116"/>
        <v>1.7387953915145404</v>
      </c>
      <c r="Y209">
        <f t="shared" si="117"/>
        <v>2.8993025886604542</v>
      </c>
      <c r="Z209">
        <f t="shared" si="118"/>
        <v>1.1997569503333825</v>
      </c>
      <c r="AA209">
        <f t="shared" si="119"/>
        <v>-39.336558667631529</v>
      </c>
      <c r="AB209">
        <f t="shared" si="120"/>
        <v>-35.336065280113196</v>
      </c>
      <c r="AC209">
        <f t="shared" si="121"/>
        <v>-2.5081148462106833</v>
      </c>
      <c r="AD209">
        <f t="shared" si="122"/>
        <v>-2.8298188439066507E-3</v>
      </c>
      <c r="AE209">
        <f t="shared" si="123"/>
        <v>6.3151870771164473</v>
      </c>
      <c r="AF209">
        <f t="shared" si="124"/>
        <v>0.89082948867406386</v>
      </c>
      <c r="AG209">
        <f t="shared" si="125"/>
        <v>6.348447134451833</v>
      </c>
      <c r="AH209">
        <v>438.81777059783758</v>
      </c>
      <c r="AI209">
        <v>431.08175757575742</v>
      </c>
      <c r="AJ209">
        <v>-6.5117395832123347E-4</v>
      </c>
      <c r="AK209">
        <v>67.054320130534748</v>
      </c>
      <c r="AL209">
        <f t="shared" si="126"/>
        <v>0.89198545731590761</v>
      </c>
      <c r="AM209">
        <v>16.225876477760298</v>
      </c>
      <c r="AN209">
        <v>17.277201212121209</v>
      </c>
      <c r="AO209">
        <v>-1.3201597108739019E-6</v>
      </c>
      <c r="AP209">
        <v>78.085676128694843</v>
      </c>
      <c r="AQ209">
        <v>120</v>
      </c>
      <c r="AR209">
        <v>24</v>
      </c>
      <c r="AS209">
        <f t="shared" si="127"/>
        <v>1</v>
      </c>
      <c r="AT209">
        <f t="shared" si="128"/>
        <v>0</v>
      </c>
      <c r="AU209">
        <f t="shared" si="129"/>
        <v>53752.455084860281</v>
      </c>
      <c r="AV209" t="s">
        <v>476</v>
      </c>
      <c r="AW209">
        <v>10253.9</v>
      </c>
      <c r="AX209">
        <v>1242.208461538462</v>
      </c>
      <c r="AY209">
        <v>6166.32</v>
      </c>
      <c r="AZ209">
        <f t="shared" si="130"/>
        <v>0.79854946523397063</v>
      </c>
      <c r="BA209">
        <v>-1.9353733883053861</v>
      </c>
      <c r="BB209" t="s">
        <v>1197</v>
      </c>
      <c r="BC209">
        <v>10262.799999999999</v>
      </c>
      <c r="BD209">
        <v>2161.6111538461541</v>
      </c>
      <c r="BE209">
        <v>2884.2</v>
      </c>
      <c r="BF209">
        <f t="shared" si="131"/>
        <v>0.25053354349693002</v>
      </c>
      <c r="BG209">
        <v>0.5</v>
      </c>
      <c r="BH209">
        <f t="shared" si="132"/>
        <v>336.60589722949129</v>
      </c>
      <c r="BI209">
        <f t="shared" si="133"/>
        <v>6.348447134451833</v>
      </c>
      <c r="BJ209">
        <f t="shared" si="134"/>
        <v>42.165534097433955</v>
      </c>
      <c r="BK209">
        <f t="shared" si="135"/>
        <v>2.4609849651889708E-2</v>
      </c>
      <c r="BL209">
        <f t="shared" si="136"/>
        <v>1.1379654670272519</v>
      </c>
      <c r="BM209">
        <f t="shared" si="137"/>
        <v>1010.5468989699899</v>
      </c>
      <c r="BN209" t="s">
        <v>431</v>
      </c>
      <c r="BO209">
        <v>0</v>
      </c>
      <c r="BP209">
        <f t="shared" si="138"/>
        <v>1010.5468989699899</v>
      </c>
      <c r="BQ209">
        <f t="shared" si="139"/>
        <v>0.64962662125719783</v>
      </c>
      <c r="BR209">
        <f t="shared" si="140"/>
        <v>0.38565775369870459</v>
      </c>
      <c r="BS209">
        <f t="shared" si="141"/>
        <v>0.6365912416402314</v>
      </c>
      <c r="BT209">
        <f t="shared" si="142"/>
        <v>0.44006855652305887</v>
      </c>
      <c r="BU209">
        <f t="shared" si="143"/>
        <v>0.66654054733809853</v>
      </c>
      <c r="BV209">
        <f t="shared" si="144"/>
        <v>0.18029387310040479</v>
      </c>
      <c r="BW209">
        <f t="shared" si="145"/>
        <v>0.81970612689959521</v>
      </c>
      <c r="DF209">
        <f t="shared" si="146"/>
        <v>400.02274193548391</v>
      </c>
      <c r="DG209">
        <f t="shared" si="147"/>
        <v>336.60589722949129</v>
      </c>
      <c r="DH209">
        <f t="shared" si="148"/>
        <v>0.84146690160875759</v>
      </c>
      <c r="DI209">
        <f t="shared" si="149"/>
        <v>0.19293380321751516</v>
      </c>
      <c r="DJ209">
        <v>1717144922.599999</v>
      </c>
      <c r="DK209">
        <v>423.69177419354833</v>
      </c>
      <c r="DL209">
        <v>431.71854838709669</v>
      </c>
      <c r="DM209">
        <v>17.276303225806451</v>
      </c>
      <c r="DN209">
        <v>16.22634838709677</v>
      </c>
      <c r="DO209">
        <v>423.13577419354829</v>
      </c>
      <c r="DP209">
        <v>17.254303225806449</v>
      </c>
      <c r="DQ209">
        <v>500.27251612903228</v>
      </c>
      <c r="DR209">
        <v>100.5462258064516</v>
      </c>
      <c r="DS209">
        <v>0.10003912580645161</v>
      </c>
      <c r="DT209">
        <v>23.460638709677411</v>
      </c>
      <c r="DU209">
        <v>23.150938709677419</v>
      </c>
      <c r="DV209">
        <v>999.90000000000032</v>
      </c>
      <c r="DW209">
        <v>0</v>
      </c>
      <c r="DX209">
        <v>0</v>
      </c>
      <c r="DY209">
        <v>9990.645161290322</v>
      </c>
      <c r="DZ209">
        <v>0</v>
      </c>
      <c r="EA209">
        <v>0.25496112903225798</v>
      </c>
      <c r="EB209">
        <v>-8.0429974193548386</v>
      </c>
      <c r="EC209">
        <v>431.12400000000008</v>
      </c>
      <c r="ED209">
        <v>438.83925806451612</v>
      </c>
      <c r="EE209">
        <v>1.050456129032258</v>
      </c>
      <c r="EF209">
        <v>431.71854838709669</v>
      </c>
      <c r="EG209">
        <v>16.22634838709677</v>
      </c>
      <c r="EH209">
        <v>1.737116774193548</v>
      </c>
      <c r="EI209">
        <v>1.6314974193548391</v>
      </c>
      <c r="EJ209">
        <v>15.232145161290321</v>
      </c>
      <c r="EK209">
        <v>14.259554838709681</v>
      </c>
      <c r="EL209">
        <v>400.02274193548391</v>
      </c>
      <c r="EM209">
        <v>0.95000448387096759</v>
      </c>
      <c r="EN209">
        <v>4.9995661290322548E-2</v>
      </c>
      <c r="EO209">
        <v>0</v>
      </c>
      <c r="EP209">
        <v>2161.578064516129</v>
      </c>
      <c r="EQ209">
        <v>8.8681199999999976</v>
      </c>
      <c r="ER209">
        <v>4728.1938709677424</v>
      </c>
      <c r="ES209">
        <v>3375.60193548387</v>
      </c>
      <c r="ET209">
        <v>36.424999999999997</v>
      </c>
      <c r="EU209">
        <v>38.640838709677404</v>
      </c>
      <c r="EV209">
        <v>37.58029032258063</v>
      </c>
      <c r="EW209">
        <v>39.171096774193543</v>
      </c>
      <c r="EX209">
        <v>39.013935483870959</v>
      </c>
      <c r="EY209">
        <v>371.59870967741932</v>
      </c>
      <c r="EZ209">
        <v>19.559999999999992</v>
      </c>
      <c r="FA209">
        <v>0</v>
      </c>
      <c r="FB209">
        <v>299.40000009536737</v>
      </c>
      <c r="FC209">
        <v>0</v>
      </c>
      <c r="FD209">
        <v>2161.6111538461541</v>
      </c>
      <c r="FE209">
        <v>5.2133333298229081</v>
      </c>
      <c r="FF209">
        <v>6.3986324489747446</v>
      </c>
      <c r="FG209">
        <v>4728.2084615384611</v>
      </c>
      <c r="FH209">
        <v>15</v>
      </c>
      <c r="FI209">
        <v>1717144950.5999999</v>
      </c>
      <c r="FJ209" t="s">
        <v>1198</v>
      </c>
      <c r="FK209">
        <v>1717144950.5999999</v>
      </c>
      <c r="FL209">
        <v>1717144948.5999999</v>
      </c>
      <c r="FM209">
        <v>194</v>
      </c>
      <c r="FN209">
        <v>1.6E-2</v>
      </c>
      <c r="FO209">
        <v>0</v>
      </c>
      <c r="FP209">
        <v>0.55600000000000005</v>
      </c>
      <c r="FQ209">
        <v>2.1999999999999999E-2</v>
      </c>
      <c r="FR209">
        <v>432</v>
      </c>
      <c r="FS209">
        <v>16</v>
      </c>
      <c r="FT209">
        <v>0.21</v>
      </c>
      <c r="FU209">
        <v>0.11</v>
      </c>
      <c r="FV209">
        <v>-8.0568884999999995</v>
      </c>
      <c r="FW209">
        <v>0.1955171482176678</v>
      </c>
      <c r="FX209">
        <v>3.6159338734965789E-2</v>
      </c>
      <c r="FY209">
        <v>1</v>
      </c>
      <c r="FZ209">
        <v>423.67821871969358</v>
      </c>
      <c r="GA209">
        <v>3.120982606726742E-2</v>
      </c>
      <c r="GB209">
        <v>1.0876748201046661E-2</v>
      </c>
      <c r="GC209">
        <v>1</v>
      </c>
      <c r="GD209">
        <v>1.0503625000000001</v>
      </c>
      <c r="GE209">
        <v>1.2983864915560169E-3</v>
      </c>
      <c r="GF209">
        <v>6.9327754182579068E-4</v>
      </c>
      <c r="GG209">
        <v>1</v>
      </c>
      <c r="GH209">
        <v>3</v>
      </c>
      <c r="GI209">
        <v>3</v>
      </c>
      <c r="GJ209" t="s">
        <v>433</v>
      </c>
      <c r="GK209">
        <v>2.9926599999999999</v>
      </c>
      <c r="GL209">
        <v>2.7465799999999998</v>
      </c>
      <c r="GM209">
        <v>9.4264500000000001E-2</v>
      </c>
      <c r="GN209">
        <v>9.5641400000000001E-2</v>
      </c>
      <c r="GO209">
        <v>9.2979599999999996E-2</v>
      </c>
      <c r="GP209">
        <v>8.8655999999999999E-2</v>
      </c>
      <c r="GQ209">
        <v>27090.799999999999</v>
      </c>
      <c r="GR209">
        <v>24324.400000000001</v>
      </c>
      <c r="GS209">
        <v>30139.200000000001</v>
      </c>
      <c r="GT209">
        <v>27658.2</v>
      </c>
      <c r="GU209">
        <v>35995.199999999997</v>
      </c>
      <c r="GV209">
        <v>35172.1</v>
      </c>
      <c r="GW209">
        <v>42780.6</v>
      </c>
      <c r="GX209">
        <v>41460.5</v>
      </c>
      <c r="GY209">
        <v>1.78115</v>
      </c>
      <c r="GZ209">
        <v>1.9461999999999999</v>
      </c>
      <c r="HA209">
        <v>6.3426800000000005E-2</v>
      </c>
      <c r="HB209">
        <v>0</v>
      </c>
      <c r="HC209">
        <v>22.098700000000001</v>
      </c>
      <c r="HD209">
        <v>999.9</v>
      </c>
      <c r="HE209">
        <v>56.9</v>
      </c>
      <c r="HF209">
        <v>26.2</v>
      </c>
      <c r="HG209">
        <v>19.322700000000001</v>
      </c>
      <c r="HH209">
        <v>60.725099999999998</v>
      </c>
      <c r="HI209">
        <v>11.959099999999999</v>
      </c>
      <c r="HJ209">
        <v>1</v>
      </c>
      <c r="HK209">
        <v>-0.10779</v>
      </c>
      <c r="HL209">
        <v>0.289074</v>
      </c>
      <c r="HM209">
        <v>20.357399999999998</v>
      </c>
      <c r="HN209">
        <v>5.2220800000000001</v>
      </c>
      <c r="HO209">
        <v>12.008800000000001</v>
      </c>
      <c r="HP209">
        <v>4.9736500000000001</v>
      </c>
      <c r="HQ209">
        <v>3.2919800000000001</v>
      </c>
      <c r="HR209">
        <v>9999</v>
      </c>
      <c r="HS209">
        <v>9999</v>
      </c>
      <c r="HT209">
        <v>9999</v>
      </c>
      <c r="HU209">
        <v>999.9</v>
      </c>
      <c r="HV209">
        <v>1.8678300000000001</v>
      </c>
      <c r="HW209">
        <v>1.8590800000000001</v>
      </c>
      <c r="HX209">
        <v>1.85836</v>
      </c>
      <c r="HY209">
        <v>1.8604400000000001</v>
      </c>
      <c r="HZ209">
        <v>1.8647800000000001</v>
      </c>
      <c r="IA209">
        <v>1.86432</v>
      </c>
      <c r="IB209">
        <v>1.8665</v>
      </c>
      <c r="IC209">
        <v>1.86348</v>
      </c>
      <c r="ID209">
        <v>5</v>
      </c>
      <c r="IE209">
        <v>0</v>
      </c>
      <c r="IF209">
        <v>0</v>
      </c>
      <c r="IG209">
        <v>0</v>
      </c>
      <c r="IH209" t="s">
        <v>434</v>
      </c>
      <c r="II209" t="s">
        <v>435</v>
      </c>
      <c r="IJ209" t="s">
        <v>436</v>
      </c>
      <c r="IK209" t="s">
        <v>436</v>
      </c>
      <c r="IL209" t="s">
        <v>436</v>
      </c>
      <c r="IM209" t="s">
        <v>436</v>
      </c>
      <c r="IN209">
        <v>0</v>
      </c>
      <c r="IO209">
        <v>100</v>
      </c>
      <c r="IP209">
        <v>100</v>
      </c>
      <c r="IQ209">
        <v>0.55600000000000005</v>
      </c>
      <c r="IR209">
        <v>2.1999999999999999E-2</v>
      </c>
      <c r="IS209">
        <v>0.53964999999988095</v>
      </c>
      <c r="IT209">
        <v>0</v>
      </c>
      <c r="IU209">
        <v>0</v>
      </c>
      <c r="IV209">
        <v>0</v>
      </c>
      <c r="IW209">
        <v>2.2504761904759359E-2</v>
      </c>
      <c r="IX209">
        <v>0</v>
      </c>
      <c r="IY209">
        <v>0</v>
      </c>
      <c r="IZ209">
        <v>0</v>
      </c>
      <c r="JA209">
        <v>-1</v>
      </c>
      <c r="JB209">
        <v>-1</v>
      </c>
      <c r="JC209">
        <v>-1</v>
      </c>
      <c r="JD209">
        <v>-1</v>
      </c>
      <c r="JE209">
        <v>4.5999999999999996</v>
      </c>
      <c r="JF209">
        <v>4.5999999999999996</v>
      </c>
      <c r="JG209">
        <v>0.150146</v>
      </c>
      <c r="JH209">
        <v>4.99756</v>
      </c>
      <c r="JI209">
        <v>1.4477500000000001</v>
      </c>
      <c r="JJ209">
        <v>2.3156699999999999</v>
      </c>
      <c r="JK209">
        <v>1.3964799999999999</v>
      </c>
      <c r="JL209">
        <v>2.4365199999999998</v>
      </c>
      <c r="JM209">
        <v>31.455200000000001</v>
      </c>
      <c r="JN209">
        <v>24.253900000000002</v>
      </c>
      <c r="JO209">
        <v>2</v>
      </c>
      <c r="JP209">
        <v>360.12700000000001</v>
      </c>
      <c r="JQ209">
        <v>507.25299999999999</v>
      </c>
      <c r="JR209">
        <v>22.0001</v>
      </c>
      <c r="JS209">
        <v>25.645199999999999</v>
      </c>
      <c r="JT209">
        <v>30</v>
      </c>
      <c r="JU209">
        <v>25.892800000000001</v>
      </c>
      <c r="JV209">
        <v>25.920500000000001</v>
      </c>
      <c r="JW209">
        <v>-1</v>
      </c>
      <c r="JX209">
        <v>21.6387</v>
      </c>
      <c r="JY209">
        <v>80.087999999999994</v>
      </c>
      <c r="JZ209">
        <v>22</v>
      </c>
      <c r="KA209">
        <v>400</v>
      </c>
      <c r="KB209">
        <v>16.189699999999998</v>
      </c>
      <c r="KC209">
        <v>101.089</v>
      </c>
      <c r="KD209">
        <v>100.73699999999999</v>
      </c>
    </row>
    <row r="210" spans="1:290" x14ac:dyDescent="0.35">
      <c r="A210">
        <v>192</v>
      </c>
      <c r="B210">
        <v>1717145230.5999999</v>
      </c>
      <c r="C210">
        <v>62400.599999904633</v>
      </c>
      <c r="D210" t="s">
        <v>1199</v>
      </c>
      <c r="E210" t="s">
        <v>1200</v>
      </c>
      <c r="F210">
        <v>15</v>
      </c>
      <c r="G210">
        <v>1717145222.599999</v>
      </c>
      <c r="H210">
        <f t="shared" si="100"/>
        <v>9.0795372116608548E-4</v>
      </c>
      <c r="I210">
        <f t="shared" si="101"/>
        <v>0.90795372116608553</v>
      </c>
      <c r="J210">
        <f t="shared" si="102"/>
        <v>6.3298705824197334</v>
      </c>
      <c r="K210">
        <f t="shared" si="103"/>
        <v>423.28187096774201</v>
      </c>
      <c r="L210">
        <f t="shared" si="104"/>
        <v>281.49960238922074</v>
      </c>
      <c r="M210">
        <f t="shared" si="105"/>
        <v>28.332235268718218</v>
      </c>
      <c r="N210">
        <f t="shared" si="106"/>
        <v>42.602268178907075</v>
      </c>
      <c r="O210">
        <f t="shared" si="107"/>
        <v>7.59644657570233E-2</v>
      </c>
      <c r="P210">
        <f t="shared" si="108"/>
        <v>2.9389301656547206</v>
      </c>
      <c r="Q210">
        <f t="shared" si="109"/>
        <v>7.4890276937333286E-2</v>
      </c>
      <c r="R210">
        <f t="shared" si="110"/>
        <v>4.6901669226773891E-2</v>
      </c>
      <c r="S210">
        <f t="shared" si="111"/>
        <v>77.17743838820374</v>
      </c>
      <c r="T210">
        <f t="shared" si="112"/>
        <v>23.610929230955698</v>
      </c>
      <c r="U210">
        <f t="shared" si="113"/>
        <v>23.610929230955698</v>
      </c>
      <c r="V210">
        <f t="shared" si="114"/>
        <v>2.9256886304199776</v>
      </c>
      <c r="W210">
        <f t="shared" si="115"/>
        <v>60.045263543457608</v>
      </c>
      <c r="X210">
        <f t="shared" si="116"/>
        <v>1.7337044076358108</v>
      </c>
      <c r="Y210">
        <f t="shared" si="117"/>
        <v>2.8873291669059737</v>
      </c>
      <c r="Z210">
        <f t="shared" si="118"/>
        <v>1.1919842227841668</v>
      </c>
      <c r="AA210">
        <f t="shared" si="119"/>
        <v>-40.040759103424371</v>
      </c>
      <c r="AB210">
        <f t="shared" si="120"/>
        <v>-34.680780656955271</v>
      </c>
      <c r="AC210">
        <f t="shared" si="121"/>
        <v>-2.4586204710700637</v>
      </c>
      <c r="AD210">
        <f t="shared" si="122"/>
        <v>-2.7218432459648056E-3</v>
      </c>
      <c r="AE210">
        <f t="shared" si="123"/>
        <v>6.3261601664066367</v>
      </c>
      <c r="AF210">
        <f t="shared" si="124"/>
        <v>0.91197113400489416</v>
      </c>
      <c r="AG210">
        <f t="shared" si="125"/>
        <v>6.3298705824197334</v>
      </c>
      <c r="AH210">
        <v>438.42707579725248</v>
      </c>
      <c r="AI210">
        <v>430.7105939393939</v>
      </c>
      <c r="AJ210">
        <v>5.6666430408988712E-5</v>
      </c>
      <c r="AK210">
        <v>67.051843641815481</v>
      </c>
      <c r="AL210">
        <f t="shared" si="126"/>
        <v>0.90795372116608553</v>
      </c>
      <c r="AM210">
        <v>16.14995541413802</v>
      </c>
      <c r="AN210">
        <v>17.22013696969697</v>
      </c>
      <c r="AO210">
        <v>-6.9641445864418682E-7</v>
      </c>
      <c r="AP210">
        <v>78.068503837787517</v>
      </c>
      <c r="AQ210">
        <v>120</v>
      </c>
      <c r="AR210">
        <v>24</v>
      </c>
      <c r="AS210">
        <f t="shared" si="127"/>
        <v>1</v>
      </c>
      <c r="AT210">
        <f t="shared" si="128"/>
        <v>0</v>
      </c>
      <c r="AU210">
        <f t="shared" si="129"/>
        <v>53807.815266748177</v>
      </c>
      <c r="AV210" t="s">
        <v>476</v>
      </c>
      <c r="AW210">
        <v>10253.9</v>
      </c>
      <c r="AX210">
        <v>1242.208461538462</v>
      </c>
      <c r="AY210">
        <v>6166.32</v>
      </c>
      <c r="AZ210">
        <f t="shared" si="130"/>
        <v>0.79854946523397063</v>
      </c>
      <c r="BA210">
        <v>-1.9353733883053861</v>
      </c>
      <c r="BB210" t="s">
        <v>1201</v>
      </c>
      <c r="BC210">
        <v>10267.9</v>
      </c>
      <c r="BD210">
        <v>2166.685199999999</v>
      </c>
      <c r="BE210">
        <v>2886.94</v>
      </c>
      <c r="BF210">
        <f t="shared" si="131"/>
        <v>0.24948727718622521</v>
      </c>
      <c r="BG210">
        <v>0.5</v>
      </c>
      <c r="BH210">
        <f t="shared" si="132"/>
        <v>336.60383548442439</v>
      </c>
      <c r="BI210">
        <f t="shared" si="133"/>
        <v>6.3298705824197334</v>
      </c>
      <c r="BJ210">
        <f t="shared" si="134"/>
        <v>41.989187202724565</v>
      </c>
      <c r="BK210">
        <f t="shared" si="135"/>
        <v>2.4554812213681908E-2</v>
      </c>
      <c r="BL210">
        <f t="shared" si="136"/>
        <v>1.1359363201174946</v>
      </c>
      <c r="BM210">
        <f t="shared" si="137"/>
        <v>1010.8830580326672</v>
      </c>
      <c r="BN210" t="s">
        <v>431</v>
      </c>
      <c r="BO210">
        <v>0</v>
      </c>
      <c r="BP210">
        <f t="shared" si="138"/>
        <v>1010.8830580326672</v>
      </c>
      <c r="BQ210">
        <f t="shared" si="139"/>
        <v>0.64984271996208198</v>
      </c>
      <c r="BR210">
        <f t="shared" si="140"/>
        <v>0.38391947700942575</v>
      </c>
      <c r="BS210">
        <f t="shared" si="141"/>
        <v>0.63610127267866012</v>
      </c>
      <c r="BT210">
        <f t="shared" si="142"/>
        <v>0.43791633051173728</v>
      </c>
      <c r="BU210">
        <f t="shared" si="143"/>
        <v>0.66598410177861056</v>
      </c>
      <c r="BV210">
        <f t="shared" si="144"/>
        <v>0.17912048088831306</v>
      </c>
      <c r="BW210">
        <f t="shared" si="145"/>
        <v>0.82087951911168688</v>
      </c>
      <c r="DF210">
        <f t="shared" si="146"/>
        <v>400.02029032258059</v>
      </c>
      <c r="DG210">
        <f t="shared" si="147"/>
        <v>336.60383548442439</v>
      </c>
      <c r="DH210">
        <f t="shared" si="148"/>
        <v>0.84146690462372176</v>
      </c>
      <c r="DI210">
        <f t="shared" si="149"/>
        <v>0.19293380924744352</v>
      </c>
      <c r="DJ210">
        <v>1717145222.599999</v>
      </c>
      <c r="DK210">
        <v>423.28187096774201</v>
      </c>
      <c r="DL210">
        <v>431.33193548387101</v>
      </c>
      <c r="DM210">
        <v>17.225506451612901</v>
      </c>
      <c r="DN210">
        <v>16.150600000000001</v>
      </c>
      <c r="DO210">
        <v>422.72887096774201</v>
      </c>
      <c r="DP210">
        <v>17.20350645161291</v>
      </c>
      <c r="DQ210">
        <v>500.28277419354839</v>
      </c>
      <c r="DR210">
        <v>100.5475161290322</v>
      </c>
      <c r="DS210">
        <v>9.9998212903225803E-2</v>
      </c>
      <c r="DT210">
        <v>23.392045161290319</v>
      </c>
      <c r="DU210">
        <v>23.101845161290321</v>
      </c>
      <c r="DV210">
        <v>999.90000000000032</v>
      </c>
      <c r="DW210">
        <v>0</v>
      </c>
      <c r="DX210">
        <v>0</v>
      </c>
      <c r="DY210">
        <v>9998.8258064516122</v>
      </c>
      <c r="DZ210">
        <v>0</v>
      </c>
      <c r="EA210">
        <v>0.25911590322580652</v>
      </c>
      <c r="EB210">
        <v>-8.0472548387096783</v>
      </c>
      <c r="EC210">
        <v>430.70390322580653</v>
      </c>
      <c r="ED210">
        <v>438.41264516129019</v>
      </c>
      <c r="EE210">
        <v>1.075258387096774</v>
      </c>
      <c r="EF210">
        <v>431.33193548387101</v>
      </c>
      <c r="EG210">
        <v>16.150600000000001</v>
      </c>
      <c r="EH210">
        <v>1.7320170967741939</v>
      </c>
      <c r="EI210">
        <v>1.6239029032258061</v>
      </c>
      <c r="EJ210">
        <v>15.1863935483871</v>
      </c>
      <c r="EK210">
        <v>14.187516129032259</v>
      </c>
      <c r="EL210">
        <v>400.02029032258059</v>
      </c>
      <c r="EM210">
        <v>0.94999412903225788</v>
      </c>
      <c r="EN210">
        <v>5.0005861290322563E-2</v>
      </c>
      <c r="EO210">
        <v>0</v>
      </c>
      <c r="EP210">
        <v>2166.6690322580639</v>
      </c>
      <c r="EQ210">
        <v>8.8681199999999976</v>
      </c>
      <c r="ER210">
        <v>4723.963548387097</v>
      </c>
      <c r="ES210">
        <v>3375.5722580645161</v>
      </c>
      <c r="ET210">
        <v>35.436999999999991</v>
      </c>
      <c r="EU210">
        <v>37.70529032258063</v>
      </c>
      <c r="EV210">
        <v>36.584354838709658</v>
      </c>
      <c r="EW210">
        <v>37.773999999999987</v>
      </c>
      <c r="EX210">
        <v>38.021999999999998</v>
      </c>
      <c r="EY210">
        <v>371.59161290322578</v>
      </c>
      <c r="EZ210">
        <v>19.559677419354848</v>
      </c>
      <c r="FA210">
        <v>0</v>
      </c>
      <c r="FB210">
        <v>299.20000004768372</v>
      </c>
      <c r="FC210">
        <v>0</v>
      </c>
      <c r="FD210">
        <v>2166.685199999999</v>
      </c>
      <c r="FE210">
        <v>3.1246153978384972</v>
      </c>
      <c r="FF210">
        <v>9.5999999400845226</v>
      </c>
      <c r="FG210">
        <v>4723.99</v>
      </c>
      <c r="FH210">
        <v>15</v>
      </c>
      <c r="FI210">
        <v>1717145249.5999999</v>
      </c>
      <c r="FJ210" t="s">
        <v>1202</v>
      </c>
      <c r="FK210">
        <v>1717145247.5999999</v>
      </c>
      <c r="FL210">
        <v>1717145249.5999999</v>
      </c>
      <c r="FM210">
        <v>195</v>
      </c>
      <c r="FN210">
        <v>-3.0000000000000001E-3</v>
      </c>
      <c r="FO210">
        <v>0</v>
      </c>
      <c r="FP210">
        <v>0.55300000000000005</v>
      </c>
      <c r="FQ210">
        <v>2.1999999999999999E-2</v>
      </c>
      <c r="FR210">
        <v>431</v>
      </c>
      <c r="FS210">
        <v>16</v>
      </c>
      <c r="FT210">
        <v>0.16</v>
      </c>
      <c r="FU210">
        <v>7.0000000000000007E-2</v>
      </c>
      <c r="FV210">
        <v>-8.0579868292682946</v>
      </c>
      <c r="FW210">
        <v>0.1270850174216103</v>
      </c>
      <c r="FX210">
        <v>2.8090551960733429E-2</v>
      </c>
      <c r="FY210">
        <v>1</v>
      </c>
      <c r="FZ210">
        <v>423.2835262803174</v>
      </c>
      <c r="GA210">
        <v>-1.2814246385244031E-2</v>
      </c>
      <c r="GB210">
        <v>1.076332679203053E-2</v>
      </c>
      <c r="GC210">
        <v>1</v>
      </c>
      <c r="GD210">
        <v>1.078607804878049</v>
      </c>
      <c r="GE210">
        <v>-6.3262578397211042E-2</v>
      </c>
      <c r="GF210">
        <v>6.3750778138513048E-3</v>
      </c>
      <c r="GG210">
        <v>1</v>
      </c>
      <c r="GH210">
        <v>3</v>
      </c>
      <c r="GI210">
        <v>3</v>
      </c>
      <c r="GJ210" t="s">
        <v>433</v>
      </c>
      <c r="GK210">
        <v>2.9929399999999999</v>
      </c>
      <c r="GL210">
        <v>2.7465199999999999</v>
      </c>
      <c r="GM210">
        <v>9.4209500000000002E-2</v>
      </c>
      <c r="GN210">
        <v>9.5587199999999997E-2</v>
      </c>
      <c r="GO210">
        <v>9.2761700000000002E-2</v>
      </c>
      <c r="GP210">
        <v>8.8372900000000004E-2</v>
      </c>
      <c r="GQ210">
        <v>27092.9</v>
      </c>
      <c r="GR210">
        <v>24326.2</v>
      </c>
      <c r="GS210">
        <v>30139.7</v>
      </c>
      <c r="GT210">
        <v>27658.5</v>
      </c>
      <c r="GU210">
        <v>36004.400000000001</v>
      </c>
      <c r="GV210">
        <v>35183.300000000003</v>
      </c>
      <c r="GW210">
        <v>42781</v>
      </c>
      <c r="GX210">
        <v>41460.699999999997</v>
      </c>
      <c r="GY210">
        <v>1.78145</v>
      </c>
      <c r="GZ210">
        <v>1.9462200000000001</v>
      </c>
      <c r="HA210">
        <v>6.2145300000000001E-2</v>
      </c>
      <c r="HB210">
        <v>0</v>
      </c>
      <c r="HC210">
        <v>22.081399999999999</v>
      </c>
      <c r="HD210">
        <v>999.9</v>
      </c>
      <c r="HE210">
        <v>57</v>
      </c>
      <c r="HF210">
        <v>26.2</v>
      </c>
      <c r="HG210">
        <v>19.355599999999999</v>
      </c>
      <c r="HH210">
        <v>61.025100000000002</v>
      </c>
      <c r="HI210">
        <v>10.9375</v>
      </c>
      <c r="HJ210">
        <v>1</v>
      </c>
      <c r="HK210">
        <v>-0.17341200000000001</v>
      </c>
      <c r="HL210">
        <v>0.35246699999999997</v>
      </c>
      <c r="HM210">
        <v>20.357600000000001</v>
      </c>
      <c r="HN210">
        <v>5.2222299999999997</v>
      </c>
      <c r="HO210">
        <v>12.008800000000001</v>
      </c>
      <c r="HP210">
        <v>4.9748000000000001</v>
      </c>
      <c r="HQ210">
        <v>3.2919</v>
      </c>
      <c r="HR210">
        <v>9999</v>
      </c>
      <c r="HS210">
        <v>9999</v>
      </c>
      <c r="HT210">
        <v>9999</v>
      </c>
      <c r="HU210">
        <v>999.9</v>
      </c>
      <c r="HV210">
        <v>1.8678300000000001</v>
      </c>
      <c r="HW210">
        <v>1.85911</v>
      </c>
      <c r="HX210">
        <v>1.8583700000000001</v>
      </c>
      <c r="HY210">
        <v>1.8604499999999999</v>
      </c>
      <c r="HZ210">
        <v>1.8647800000000001</v>
      </c>
      <c r="IA210">
        <v>1.86432</v>
      </c>
      <c r="IB210">
        <v>1.8665</v>
      </c>
      <c r="IC210">
        <v>1.8634200000000001</v>
      </c>
      <c r="ID210">
        <v>5</v>
      </c>
      <c r="IE210">
        <v>0</v>
      </c>
      <c r="IF210">
        <v>0</v>
      </c>
      <c r="IG210">
        <v>0</v>
      </c>
      <c r="IH210" t="s">
        <v>434</v>
      </c>
      <c r="II210" t="s">
        <v>435</v>
      </c>
      <c r="IJ210" t="s">
        <v>436</v>
      </c>
      <c r="IK210" t="s">
        <v>436</v>
      </c>
      <c r="IL210" t="s">
        <v>436</v>
      </c>
      <c r="IM210" t="s">
        <v>436</v>
      </c>
      <c r="IN210">
        <v>0</v>
      </c>
      <c r="IO210">
        <v>100</v>
      </c>
      <c r="IP210">
        <v>100</v>
      </c>
      <c r="IQ210">
        <v>0.55300000000000005</v>
      </c>
      <c r="IR210">
        <v>2.1999999999999999E-2</v>
      </c>
      <c r="IS210">
        <v>0.55574999999998909</v>
      </c>
      <c r="IT210">
        <v>0</v>
      </c>
      <c r="IU210">
        <v>0</v>
      </c>
      <c r="IV210">
        <v>0</v>
      </c>
      <c r="IW210">
        <v>2.2339999999992699E-2</v>
      </c>
      <c r="IX210">
        <v>0</v>
      </c>
      <c r="IY210">
        <v>0</v>
      </c>
      <c r="IZ210">
        <v>0</v>
      </c>
      <c r="JA210">
        <v>-1</v>
      </c>
      <c r="JB210">
        <v>-1</v>
      </c>
      <c r="JC210">
        <v>-1</v>
      </c>
      <c r="JD210">
        <v>-1</v>
      </c>
      <c r="JE210">
        <v>4.7</v>
      </c>
      <c r="JF210">
        <v>4.7</v>
      </c>
      <c r="JG210">
        <v>0.150146</v>
      </c>
      <c r="JH210">
        <v>4.99756</v>
      </c>
      <c r="JI210">
        <v>1.4477500000000001</v>
      </c>
      <c r="JJ210">
        <v>2.3156699999999999</v>
      </c>
      <c r="JK210">
        <v>1.3964799999999999</v>
      </c>
      <c r="JL210">
        <v>2.5280800000000001</v>
      </c>
      <c r="JM210">
        <v>31.433299999999999</v>
      </c>
      <c r="JN210">
        <v>24.262599999999999</v>
      </c>
      <c r="JO210">
        <v>2</v>
      </c>
      <c r="JP210">
        <v>360.19299999999998</v>
      </c>
      <c r="JQ210">
        <v>507.14</v>
      </c>
      <c r="JR210">
        <v>22</v>
      </c>
      <c r="JS210">
        <v>25.633299999999998</v>
      </c>
      <c r="JT210">
        <v>30</v>
      </c>
      <c r="JU210">
        <v>25.8796</v>
      </c>
      <c r="JV210">
        <v>25.906099999999999</v>
      </c>
      <c r="JW210">
        <v>-1</v>
      </c>
      <c r="JX210">
        <v>21.9772</v>
      </c>
      <c r="JY210">
        <v>80.078599999999994</v>
      </c>
      <c r="JZ210">
        <v>22</v>
      </c>
      <c r="KA210">
        <v>400</v>
      </c>
      <c r="KB210">
        <v>16.1694</v>
      </c>
      <c r="KC210">
        <v>101.09</v>
      </c>
      <c r="KD210">
        <v>100.738</v>
      </c>
    </row>
    <row r="211" spans="1:290" x14ac:dyDescent="0.35">
      <c r="A211">
        <v>193</v>
      </c>
      <c r="B211">
        <v>1717145530.5999999</v>
      </c>
      <c r="C211">
        <v>62700.599999904633</v>
      </c>
      <c r="D211" t="s">
        <v>1203</v>
      </c>
      <c r="E211" t="s">
        <v>1204</v>
      </c>
      <c r="F211">
        <v>15</v>
      </c>
      <c r="G211">
        <v>1717145522.599999</v>
      </c>
      <c r="H211">
        <f t="shared" ref="H211:H274" si="150">(I211)/1000</f>
        <v>8.9894392673291548E-4</v>
      </c>
      <c r="I211">
        <f t="shared" ref="I211:I239" si="151">IF($F$7, AL211, AF211)</f>
        <v>0.89894392673291545</v>
      </c>
      <c r="J211">
        <f t="shared" ref="J211:J239" si="152">IF($F$7, AG211, AE211)</f>
        <v>6.3168201146842371</v>
      </c>
      <c r="K211">
        <f t="shared" ref="K211:K274" si="153">DK211 - IF(AS211&gt;1, J211*$B$7*100/(AU211*DY211), 0)</f>
        <v>422.87816129032262</v>
      </c>
      <c r="L211">
        <f t="shared" ref="L211:L274" si="154">((R211-H211/2)*K211-J211)/(R211+H211/2)</f>
        <v>279.39144841214681</v>
      </c>
      <c r="M211">
        <f t="shared" ref="M211:M274" si="155">L211*(DR211+DS211)/1000</f>
        <v>28.120589908787796</v>
      </c>
      <c r="N211">
        <f t="shared" ref="N211:N239" si="156">(DK211 - IF(AS211&gt;1, J211*$B$7*100/(AU211*DY211), 0))*(DR211+DS211)/1000</f>
        <v>42.562445710526568</v>
      </c>
      <c r="O211">
        <f t="shared" ref="O211:O274" si="157">2/((1/Q211-1/P211)+SIGN(Q211)*SQRT((1/Q211-1/P211)*(1/Q211-1/P211) + 4*$C$7/(($C$7+1)*($C$7+1))*(2*1/Q211*1/P211-1/P211*1/P211)))</f>
        <v>7.485294975913033E-2</v>
      </c>
      <c r="P211">
        <f t="shared" ref="P211:P239" si="158">IF(LEFT($D$7,1)&lt;&gt;"0",IF(LEFT($D$7,1)="1",3,$E$7),$D$5+$E$5*(DY211*DR211/($K$5*1000))+$F$5*(DY211*DR211/($K$5*1000))*MAX(MIN($B$7,$J$5),$I$5)*MAX(MIN($B$7,$J$5),$I$5)+$G$5*MAX(MIN($B$7,$J$5),$I$5)*(DY211*DR211/($K$5*1000))+$H$5*(DY211*DR211/($K$5*1000))*(DY211*DR211/($K$5*1000)))</f>
        <v>2.9388582601070108</v>
      </c>
      <c r="Q211">
        <f t="shared" ref="Q211:Q239" si="159">H211*(1000-(1000*0.61365*EXP(17.502*U211/(240.97+U211))/(DR211+DS211)+DM211)/2)/(1000*0.61365*EXP(17.502*U211/(240.97+U211))/(DR211+DS211)-DM211)</f>
        <v>7.3809708223177159E-2</v>
      </c>
      <c r="R211">
        <f t="shared" ref="R211:R239" si="160">1/(($C$7+1)/(O211/1.6)+1/(P211/1.37)) + $C$7/(($C$7+1)/(O211/1.6) + $C$7/(P211/1.37))</f>
        <v>4.6223587410500873E-2</v>
      </c>
      <c r="S211">
        <f t="shared" ref="S211:S239" si="161">(DF211*DI211)</f>
        <v>77.169064718409615</v>
      </c>
      <c r="T211">
        <f t="shared" ref="T211:T274" si="162">(DT211+(S211+2*0.95*0.0000000567*(((DT211+$B$9)+273)^4-(DT211+273)^4)-44100*H211)/(1.84*29.3*P211+8*0.95*0.0000000567*(DT211+273)^3))</f>
        <v>23.674579013709693</v>
      </c>
      <c r="U211">
        <f t="shared" ref="U211:U274" si="163">($C$9*DU211+$D$9*DV211+$E$9*T211)</f>
        <v>23.674579013709693</v>
      </c>
      <c r="V211">
        <f t="shared" ref="V211:V274" si="164">0.61365*EXP(17.502*U211/(240.97+U211))</f>
        <v>2.9369265755069942</v>
      </c>
      <c r="W211">
        <f t="shared" ref="W211:W274" si="165">(X211/Y211*100)</f>
        <v>60.025921868927355</v>
      </c>
      <c r="X211">
        <f t="shared" ref="X211:X239" si="166">DM211*(DR211+DS211)/1000</f>
        <v>1.7395740912584901</v>
      </c>
      <c r="Y211">
        <f t="shared" ref="Y211:Y239" si="167">0.61365*EXP(17.502*DT211/(240.97+DT211))</f>
        <v>2.8980381093638599</v>
      </c>
      <c r="Z211">
        <f t="shared" ref="Z211:Z239" si="168">(V211-DM211*(DR211+DS211)/1000)</f>
        <v>1.1973524842485042</v>
      </c>
      <c r="AA211">
        <f t="shared" ref="AA211:AA239" si="169">(-H211*44100)</f>
        <v>-39.643427168921569</v>
      </c>
      <c r="AB211">
        <f t="shared" ref="AB211:AB239" si="170">2*29.3*P211*0.92*(DT211-U211)</f>
        <v>-35.042520252096274</v>
      </c>
      <c r="AC211">
        <f t="shared" ref="AC211:AC239" si="171">2*0.95*0.0000000567*(((DT211+$B$9)+273)^4-(U211+273)^4)</f>
        <v>-2.4858975182147227</v>
      </c>
      <c r="AD211">
        <f t="shared" ref="AD211:AD274" si="172">S211+AC211+AA211+AB211</f>
        <v>-2.7802208229559255E-3</v>
      </c>
      <c r="AE211">
        <f t="shared" ref="AE211:AE239" si="173">DQ211*AS211*(DL211-DK211*(1000-AS211*DN211)/(1000-AS211*DM211))/(100*$B$7)</f>
        <v>6.2863137050961084</v>
      </c>
      <c r="AF211">
        <f t="shared" ref="AF211:AF239" si="174">1000*DQ211*AS211*(DM211-DN211)/(100*$B$7*(1000-AS211*DM211))</f>
        <v>0.90048117214787993</v>
      </c>
      <c r="AG211">
        <f t="shared" ref="AG211:AG274" si="175">(AH211 - AI211 - DR211*1000/(8.314*(DT211+273.15)) * AK211/DQ211 * AJ211) * DQ211/(100*$B$7) * (1000 - DN211)/1000</f>
        <v>6.3168201146842371</v>
      </c>
      <c r="AH211">
        <v>437.96642440927889</v>
      </c>
      <c r="AI211">
        <v>430.26577575757551</v>
      </c>
      <c r="AJ211">
        <v>-6.4919258213365802E-5</v>
      </c>
      <c r="AK211">
        <v>67.049878113750168</v>
      </c>
      <c r="AL211">
        <f t="shared" ref="AL211:AL274" si="176">(AN211 - AM211 + DR211*1000/(8.314*(DT211+273.15)) * AP211/DQ211 * AO211) * DQ211/(100*$B$7) * 1000/(1000 - AN211)</f>
        <v>0.89894392673291545</v>
      </c>
      <c r="AM211">
        <v>16.220953332057899</v>
      </c>
      <c r="AN211">
        <v>17.280478787878781</v>
      </c>
      <c r="AO211">
        <v>-1.293105951780345E-6</v>
      </c>
      <c r="AP211">
        <v>78.038377702603185</v>
      </c>
      <c r="AQ211">
        <v>120</v>
      </c>
      <c r="AR211">
        <v>24</v>
      </c>
      <c r="AS211">
        <f t="shared" ref="AS211:AS239" si="177">IF(AQ211*$H$15&gt;=AU211,1,(AU211/(AU211-AQ211*$H$15)))</f>
        <v>1</v>
      </c>
      <c r="AT211">
        <f t="shared" ref="AT211:AT274" si="178">(AS211-1)*100</f>
        <v>0</v>
      </c>
      <c r="AU211">
        <f t="shared" ref="AU211:AU239" si="179">MAX(0,($B$15+$C$15*DY211)/(1+$D$15*DY211)*DR211/(DT211+273)*$E$15)</f>
        <v>53794.608696711242</v>
      </c>
      <c r="AV211" t="s">
        <v>476</v>
      </c>
      <c r="AW211">
        <v>10253.9</v>
      </c>
      <c r="AX211">
        <v>1242.208461538462</v>
      </c>
      <c r="AY211">
        <v>6166.32</v>
      </c>
      <c r="AZ211">
        <f t="shared" ref="AZ211:AZ274" si="180">1-AX211/AY211</f>
        <v>0.79854946523397063</v>
      </c>
      <c r="BA211">
        <v>-1.9353733883053861</v>
      </c>
      <c r="BB211" t="s">
        <v>1205</v>
      </c>
      <c r="BC211">
        <v>10259.700000000001</v>
      </c>
      <c r="BD211">
        <v>2161.4188461538461</v>
      </c>
      <c r="BE211">
        <v>2877.16</v>
      </c>
      <c r="BF211">
        <f t="shared" ref="BF211:BF274" si="181">1-BD211/BE211</f>
        <v>0.2487665454288791</v>
      </c>
      <c r="BG211">
        <v>0.5</v>
      </c>
      <c r="BH211">
        <f t="shared" ref="BH211:BH239" si="182">DG211</f>
        <v>336.56855090759183</v>
      </c>
      <c r="BI211">
        <f t="shared" ref="BI211:BI239" si="183">J211</f>
        <v>6.3168201146842371</v>
      </c>
      <c r="BJ211">
        <f t="shared" ref="BJ211:BJ239" si="184">BF211*BG211*BH211</f>
        <v>41.863497854642723</v>
      </c>
      <c r="BK211">
        <f t="shared" ref="BK211:BK239" si="185">(BI211-BA211)/BH211</f>
        <v>2.4518611381653847E-2</v>
      </c>
      <c r="BL211">
        <f t="shared" ref="BL211:BL239" si="186">(AY211-BE211)/BE211</f>
        <v>1.1431967634750935</v>
      </c>
      <c r="BM211">
        <f t="shared" ref="BM211:BM239" si="187">AX211/(AZ211+AX211/BE211)</f>
        <v>1009.6812854060295</v>
      </c>
      <c r="BN211" t="s">
        <v>431</v>
      </c>
      <c r="BO211">
        <v>0</v>
      </c>
      <c r="BP211">
        <f t="shared" ref="BP211:BP274" si="188">IF(BO211&lt;&gt;0, BO211, BM211)</f>
        <v>1009.6812854060295</v>
      </c>
      <c r="BQ211">
        <f t="shared" ref="BQ211:BQ274" si="189">1-BP211/BE211</f>
        <v>0.64907016453515642</v>
      </c>
      <c r="BR211">
        <f t="shared" ref="BR211:BR239" si="190">(BE211-BD211)/(BE211-BP211)</f>
        <v>0.38326603042528984</v>
      </c>
      <c r="BS211">
        <f t="shared" ref="BS211:BS239" si="191">(AY211-BE211)/(AY211-BP211)</f>
        <v>0.63784961135462948</v>
      </c>
      <c r="BT211">
        <f t="shared" ref="BT211:BT239" si="192">(BE211-BD211)/(BE211-AX211)</f>
        <v>0.43777514929870903</v>
      </c>
      <c r="BU211">
        <f t="shared" ref="BU211:BU239" si="193">(AY211-BE211)/(AY211-AX211)</f>
        <v>0.66797024687780471</v>
      </c>
      <c r="BV211">
        <f t="shared" ref="BV211:BV239" si="194">(BR211*BP211/BD211)</f>
        <v>0.17903819934802617</v>
      </c>
      <c r="BW211">
        <f t="shared" ref="BW211:BW274" si="195">(1-BV211)</f>
        <v>0.82096180065197388</v>
      </c>
      <c r="DF211">
        <f t="shared" ref="DF211:DF239" si="196">$B$13*DZ211+$C$13*EA211+$F$13*EL211*(1-EO211)</f>
        <v>399.97854838709668</v>
      </c>
      <c r="DG211">
        <f t="shared" ref="DG211:DG274" si="197">DF211*DH211</f>
        <v>336.56855090759183</v>
      </c>
      <c r="DH211">
        <f t="shared" ref="DH211:DH239" si="198">($B$13*$D$11+$C$13*$D$11+$F$13*((EY211+EQ211)/MAX(EY211+EQ211+EZ211, 0.1)*$I$11+EZ211/MAX(EY211+EQ211+EZ211, 0.1)*$J$11))/($B$13+$C$13+$F$13)</f>
        <v>0.84146650430328318</v>
      </c>
      <c r="DI211">
        <f t="shared" ref="DI211:DI239" si="199">($B$13*$K$11+$C$13*$K$11+$F$13*((EY211+EQ211)/MAX(EY211+EQ211+EZ211, 0.1)*$P$11+EZ211/MAX(EY211+EQ211+EZ211, 0.1)*$Q$11))/($B$13+$C$13+$F$13)</f>
        <v>0.19293300860656629</v>
      </c>
      <c r="DJ211">
        <v>1717145522.599999</v>
      </c>
      <c r="DK211">
        <v>422.87816129032262</v>
      </c>
      <c r="DL211">
        <v>430.87435483870968</v>
      </c>
      <c r="DM211">
        <v>17.283496774193551</v>
      </c>
      <c r="DN211">
        <v>16.222170967741938</v>
      </c>
      <c r="DO211">
        <v>422.29416129032262</v>
      </c>
      <c r="DP211">
        <v>17.259496774193551</v>
      </c>
      <c r="DQ211">
        <v>500.27109677419361</v>
      </c>
      <c r="DR211">
        <v>100.5494516129033</v>
      </c>
      <c r="DS211">
        <v>9.9977954838709665E-2</v>
      </c>
      <c r="DT211">
        <v>23.45340645161291</v>
      </c>
      <c r="DU211">
        <v>23.13766129032258</v>
      </c>
      <c r="DV211">
        <v>999.90000000000032</v>
      </c>
      <c r="DW211">
        <v>0</v>
      </c>
      <c r="DX211">
        <v>0</v>
      </c>
      <c r="DY211">
        <v>9998.2241935483853</v>
      </c>
      <c r="DZ211">
        <v>0</v>
      </c>
      <c r="EA211">
        <v>0.26224316129032271</v>
      </c>
      <c r="EB211">
        <v>-8.0276012903225809</v>
      </c>
      <c r="EC211">
        <v>430.28267741935491</v>
      </c>
      <c r="ED211">
        <v>437.97935483870958</v>
      </c>
      <c r="EE211">
        <v>1.0593874193548389</v>
      </c>
      <c r="EF211">
        <v>430.87435483870968</v>
      </c>
      <c r="EG211">
        <v>16.222170967741938</v>
      </c>
      <c r="EH211">
        <v>1.737650645161291</v>
      </c>
      <c r="EI211">
        <v>1.6311296774193551</v>
      </c>
      <c r="EJ211">
        <v>15.23694193548387</v>
      </c>
      <c r="EK211">
        <v>14.25608064516129</v>
      </c>
      <c r="EL211">
        <v>399.97854838709668</v>
      </c>
      <c r="EM211">
        <v>0.95000241935483853</v>
      </c>
      <c r="EN211">
        <v>4.9997706451612882E-2</v>
      </c>
      <c r="EO211">
        <v>0</v>
      </c>
      <c r="EP211">
        <v>2161.359032258064</v>
      </c>
      <c r="EQ211">
        <v>8.8681199999999976</v>
      </c>
      <c r="ER211">
        <v>4728.3938709677423</v>
      </c>
      <c r="ES211">
        <v>3375.2190322580641</v>
      </c>
      <c r="ET211">
        <v>36.501935483870973</v>
      </c>
      <c r="EU211">
        <v>38.731612903225788</v>
      </c>
      <c r="EV211">
        <v>37.643000000000001</v>
      </c>
      <c r="EW211">
        <v>39.346580645161289</v>
      </c>
      <c r="EX211">
        <v>39.088419354838692</v>
      </c>
      <c r="EY211">
        <v>371.55645161290317</v>
      </c>
      <c r="EZ211">
        <v>19.552258064516121</v>
      </c>
      <c r="FA211">
        <v>0</v>
      </c>
      <c r="FB211">
        <v>299.60000014305109</v>
      </c>
      <c r="FC211">
        <v>0</v>
      </c>
      <c r="FD211">
        <v>2161.4188461538461</v>
      </c>
      <c r="FE211">
        <v>3.6748717913397191</v>
      </c>
      <c r="FF211">
        <v>9.2943590708809793</v>
      </c>
      <c r="FG211">
        <v>4728.5500000000011</v>
      </c>
      <c r="FH211">
        <v>15</v>
      </c>
      <c r="FI211">
        <v>1717145550.0999999</v>
      </c>
      <c r="FJ211" t="s">
        <v>1206</v>
      </c>
      <c r="FK211">
        <v>1717145547.5999999</v>
      </c>
      <c r="FL211">
        <v>1717145550.0999999</v>
      </c>
      <c r="FM211">
        <v>196</v>
      </c>
      <c r="FN211">
        <v>3.1E-2</v>
      </c>
      <c r="FO211">
        <v>2E-3</v>
      </c>
      <c r="FP211">
        <v>0.58399999999999996</v>
      </c>
      <c r="FQ211">
        <v>2.4E-2</v>
      </c>
      <c r="FR211">
        <v>431</v>
      </c>
      <c r="FS211">
        <v>16</v>
      </c>
      <c r="FT211">
        <v>0.23</v>
      </c>
      <c r="FU211">
        <v>0.08</v>
      </c>
      <c r="FV211">
        <v>-8.0291494999999991</v>
      </c>
      <c r="FW211">
        <v>7.7204127579760376E-2</v>
      </c>
      <c r="FX211">
        <v>1.9644491078925831E-2</v>
      </c>
      <c r="FY211">
        <v>1</v>
      </c>
      <c r="FZ211">
        <v>422.84870262569729</v>
      </c>
      <c r="GA211">
        <v>4.5968155766474318E-3</v>
      </c>
      <c r="GB211">
        <v>5.4901309392755386E-3</v>
      </c>
      <c r="GC211">
        <v>1</v>
      </c>
      <c r="GD211">
        <v>1.05916075</v>
      </c>
      <c r="GE211">
        <v>4.3390243902395997E-3</v>
      </c>
      <c r="GF211">
        <v>7.719177012479847E-4</v>
      </c>
      <c r="GG211">
        <v>1</v>
      </c>
      <c r="GH211">
        <v>3</v>
      </c>
      <c r="GI211">
        <v>3</v>
      </c>
      <c r="GJ211" t="s">
        <v>433</v>
      </c>
      <c r="GK211">
        <v>2.9927299999999999</v>
      </c>
      <c r="GL211">
        <v>2.7465099999999998</v>
      </c>
      <c r="GM211">
        <v>9.4136200000000003E-2</v>
      </c>
      <c r="GN211">
        <v>9.5508700000000002E-2</v>
      </c>
      <c r="GO211">
        <v>9.3002100000000004E-2</v>
      </c>
      <c r="GP211">
        <v>8.8653499999999996E-2</v>
      </c>
      <c r="GQ211">
        <v>27095.4</v>
      </c>
      <c r="GR211">
        <v>24328.9</v>
      </c>
      <c r="GS211">
        <v>30140</v>
      </c>
      <c r="GT211">
        <v>27659.1</v>
      </c>
      <c r="GU211">
        <v>35995.1</v>
      </c>
      <c r="GV211">
        <v>35173.300000000003</v>
      </c>
      <c r="GW211">
        <v>42781.5</v>
      </c>
      <c r="GX211">
        <v>41461.800000000003</v>
      </c>
      <c r="GY211">
        <v>1.7805</v>
      </c>
      <c r="GZ211">
        <v>1.9469700000000001</v>
      </c>
      <c r="HA211">
        <v>6.3665200000000005E-2</v>
      </c>
      <c r="HB211">
        <v>0</v>
      </c>
      <c r="HC211">
        <v>22.0838</v>
      </c>
      <c r="HD211">
        <v>999.9</v>
      </c>
      <c r="HE211">
        <v>57</v>
      </c>
      <c r="HF211">
        <v>26.2</v>
      </c>
      <c r="HG211">
        <v>19.355799999999999</v>
      </c>
      <c r="HH211">
        <v>60.755099999999999</v>
      </c>
      <c r="HI211">
        <v>11.129799999999999</v>
      </c>
      <c r="HJ211">
        <v>1</v>
      </c>
      <c r="HK211">
        <v>-0.109164</v>
      </c>
      <c r="HL211">
        <v>0.29564299999999999</v>
      </c>
      <c r="HM211">
        <v>20.357399999999998</v>
      </c>
      <c r="HN211">
        <v>5.2231300000000003</v>
      </c>
      <c r="HO211">
        <v>12.007</v>
      </c>
      <c r="HP211">
        <v>4.9746499999999996</v>
      </c>
      <c r="HQ211">
        <v>3.2918500000000002</v>
      </c>
      <c r="HR211">
        <v>9999</v>
      </c>
      <c r="HS211">
        <v>9999</v>
      </c>
      <c r="HT211">
        <v>9999</v>
      </c>
      <c r="HU211">
        <v>999.9</v>
      </c>
      <c r="HV211">
        <v>1.8678300000000001</v>
      </c>
      <c r="HW211">
        <v>1.8591200000000001</v>
      </c>
      <c r="HX211">
        <v>1.8583700000000001</v>
      </c>
      <c r="HY211">
        <v>1.86049</v>
      </c>
      <c r="HZ211">
        <v>1.8647800000000001</v>
      </c>
      <c r="IA211">
        <v>1.86432</v>
      </c>
      <c r="IB211">
        <v>1.8664799999999999</v>
      </c>
      <c r="IC211">
        <v>1.86347</v>
      </c>
      <c r="ID211">
        <v>5</v>
      </c>
      <c r="IE211">
        <v>0</v>
      </c>
      <c r="IF211">
        <v>0</v>
      </c>
      <c r="IG211">
        <v>0</v>
      </c>
      <c r="IH211" t="s">
        <v>434</v>
      </c>
      <c r="II211" t="s">
        <v>435</v>
      </c>
      <c r="IJ211" t="s">
        <v>436</v>
      </c>
      <c r="IK211" t="s">
        <v>436</v>
      </c>
      <c r="IL211" t="s">
        <v>436</v>
      </c>
      <c r="IM211" t="s">
        <v>436</v>
      </c>
      <c r="IN211">
        <v>0</v>
      </c>
      <c r="IO211">
        <v>100</v>
      </c>
      <c r="IP211">
        <v>100</v>
      </c>
      <c r="IQ211">
        <v>0.58399999999999996</v>
      </c>
      <c r="IR211">
        <v>2.4E-2</v>
      </c>
      <c r="IS211">
        <v>0.55254999999999654</v>
      </c>
      <c r="IT211">
        <v>0</v>
      </c>
      <c r="IU211">
        <v>0</v>
      </c>
      <c r="IV211">
        <v>0</v>
      </c>
      <c r="IW211">
        <v>2.2069999999999371E-2</v>
      </c>
      <c r="IX211">
        <v>0</v>
      </c>
      <c r="IY211">
        <v>0</v>
      </c>
      <c r="IZ211">
        <v>0</v>
      </c>
      <c r="JA211">
        <v>-1</v>
      </c>
      <c r="JB211">
        <v>-1</v>
      </c>
      <c r="JC211">
        <v>-1</v>
      </c>
      <c r="JD211">
        <v>-1</v>
      </c>
      <c r="JE211">
        <v>4.7</v>
      </c>
      <c r="JF211">
        <v>4.7</v>
      </c>
      <c r="JG211">
        <v>0.150146</v>
      </c>
      <c r="JH211">
        <v>4.99756</v>
      </c>
      <c r="JI211">
        <v>1.4477500000000001</v>
      </c>
      <c r="JJ211">
        <v>2.3156699999999999</v>
      </c>
      <c r="JK211">
        <v>1.3952599999999999</v>
      </c>
      <c r="JL211">
        <v>2.5415000000000001</v>
      </c>
      <c r="JM211">
        <v>31.433299999999999</v>
      </c>
      <c r="JN211">
        <v>24.262599999999999</v>
      </c>
      <c r="JO211">
        <v>2</v>
      </c>
      <c r="JP211">
        <v>359.69</v>
      </c>
      <c r="JQ211">
        <v>507.56799999999998</v>
      </c>
      <c r="JR211">
        <v>22</v>
      </c>
      <c r="JS211">
        <v>25.625800000000002</v>
      </c>
      <c r="JT211">
        <v>30.0002</v>
      </c>
      <c r="JU211">
        <v>25.870899999999999</v>
      </c>
      <c r="JV211">
        <v>25.896599999999999</v>
      </c>
      <c r="JW211">
        <v>-1</v>
      </c>
      <c r="JX211">
        <v>21.694700000000001</v>
      </c>
      <c r="JY211">
        <v>80.264399999999995</v>
      </c>
      <c r="JZ211">
        <v>22</v>
      </c>
      <c r="KA211">
        <v>400</v>
      </c>
      <c r="KB211">
        <v>16.1952</v>
      </c>
      <c r="KC211">
        <v>101.09099999999999</v>
      </c>
      <c r="KD211">
        <v>100.741</v>
      </c>
    </row>
    <row r="212" spans="1:290" x14ac:dyDescent="0.35">
      <c r="A212">
        <v>194</v>
      </c>
      <c r="B212">
        <v>1717145830.5999999</v>
      </c>
      <c r="C212">
        <v>63000.599999904633</v>
      </c>
      <c r="D212" t="s">
        <v>1207</v>
      </c>
      <c r="E212" t="s">
        <v>1208</v>
      </c>
      <c r="F212">
        <v>15</v>
      </c>
      <c r="G212">
        <v>1717145822.849999</v>
      </c>
      <c r="H212">
        <f t="shared" si="150"/>
        <v>9.1473538191004056E-4</v>
      </c>
      <c r="I212">
        <f t="shared" si="151"/>
        <v>0.91473538191004056</v>
      </c>
      <c r="J212">
        <f t="shared" si="152"/>
        <v>6.3201097348775024</v>
      </c>
      <c r="K212">
        <f t="shared" si="153"/>
        <v>422.44990000000001</v>
      </c>
      <c r="L212">
        <f t="shared" si="154"/>
        <v>282.22420268271759</v>
      </c>
      <c r="M212">
        <f t="shared" si="155"/>
        <v>28.405622378439283</v>
      </c>
      <c r="N212">
        <f t="shared" si="156"/>
        <v>42.519217767797322</v>
      </c>
      <c r="O212">
        <f t="shared" si="157"/>
        <v>7.6730932820630371E-2</v>
      </c>
      <c r="P212">
        <f t="shared" si="158"/>
        <v>2.9403487756155449</v>
      </c>
      <c r="Q212">
        <f t="shared" si="159"/>
        <v>7.5635647066668629E-2</v>
      </c>
      <c r="R212">
        <f t="shared" si="160"/>
        <v>4.7369383994346079E-2</v>
      </c>
      <c r="S212">
        <f t="shared" si="161"/>
        <v>77.177116893777168</v>
      </c>
      <c r="T212">
        <f t="shared" si="162"/>
        <v>23.623159570493613</v>
      </c>
      <c r="U212">
        <f t="shared" si="163"/>
        <v>23.623159570493613</v>
      </c>
      <c r="V212">
        <f t="shared" si="164"/>
        <v>2.9278450840811105</v>
      </c>
      <c r="W212">
        <f t="shared" si="165"/>
        <v>60.17111709474684</v>
      </c>
      <c r="X212">
        <f t="shared" si="166"/>
        <v>1.7388164999940154</v>
      </c>
      <c r="Y212">
        <f t="shared" si="167"/>
        <v>2.8897859703286453</v>
      </c>
      <c r="Z212">
        <f t="shared" si="168"/>
        <v>1.1890285840870951</v>
      </c>
      <c r="AA212">
        <f t="shared" si="169"/>
        <v>-40.339830342232787</v>
      </c>
      <c r="AB212">
        <f t="shared" si="170"/>
        <v>-34.401960368719266</v>
      </c>
      <c r="AC212">
        <f t="shared" si="171"/>
        <v>-2.438002096339249</v>
      </c>
      <c r="AD212">
        <f t="shared" si="172"/>
        <v>-2.6759135141318779E-3</v>
      </c>
      <c r="AE212">
        <f t="shared" si="173"/>
        <v>6.3276225727859901</v>
      </c>
      <c r="AF212">
        <f t="shared" si="174"/>
        <v>0.91506904781306608</v>
      </c>
      <c r="AG212">
        <f t="shared" si="175"/>
        <v>6.3201097348775024</v>
      </c>
      <c r="AH212">
        <v>437.60876749486931</v>
      </c>
      <c r="AI212">
        <v>429.90356363636329</v>
      </c>
      <c r="AJ212">
        <v>4.0848096640972161E-5</v>
      </c>
      <c r="AK212">
        <v>67.055326998408503</v>
      </c>
      <c r="AL212">
        <f t="shared" si="176"/>
        <v>0.91473538191004056</v>
      </c>
      <c r="AM212">
        <v>16.1961422679306</v>
      </c>
      <c r="AN212">
        <v>17.274328484848478</v>
      </c>
      <c r="AO212">
        <v>-4.3414254232243842E-6</v>
      </c>
      <c r="AP212">
        <v>78.092056856413137</v>
      </c>
      <c r="AQ212">
        <v>120</v>
      </c>
      <c r="AR212">
        <v>24</v>
      </c>
      <c r="AS212">
        <f t="shared" si="177"/>
        <v>1</v>
      </c>
      <c r="AT212">
        <f t="shared" si="178"/>
        <v>0</v>
      </c>
      <c r="AU212">
        <f t="shared" si="179"/>
        <v>53846.963833203146</v>
      </c>
      <c r="AV212" t="s">
        <v>476</v>
      </c>
      <c r="AW212">
        <v>10253.9</v>
      </c>
      <c r="AX212">
        <v>1242.208461538462</v>
      </c>
      <c r="AY212">
        <v>6166.32</v>
      </c>
      <c r="AZ212">
        <f t="shared" si="180"/>
        <v>0.79854946523397063</v>
      </c>
      <c r="BA212">
        <v>-1.9353733883053861</v>
      </c>
      <c r="BB212" t="s">
        <v>1209</v>
      </c>
      <c r="BC212">
        <v>10265.9</v>
      </c>
      <c r="BD212">
        <v>2169.061538461538</v>
      </c>
      <c r="BE212">
        <v>2885.64</v>
      </c>
      <c r="BF212">
        <f t="shared" si="181"/>
        <v>0.24832566139174039</v>
      </c>
      <c r="BG212">
        <v>0.5</v>
      </c>
      <c r="BH212">
        <f t="shared" si="182"/>
        <v>336.60147178022186</v>
      </c>
      <c r="BI212">
        <f t="shared" si="183"/>
        <v>6.3201097348775024</v>
      </c>
      <c r="BJ212">
        <f t="shared" si="184"/>
        <v>41.793391552628414</v>
      </c>
      <c r="BK212">
        <f t="shared" si="185"/>
        <v>2.4525986412124674E-2</v>
      </c>
      <c r="BL212">
        <f t="shared" si="186"/>
        <v>1.1368985736266477</v>
      </c>
      <c r="BM212">
        <f t="shared" si="187"/>
        <v>1010.7236182193386</v>
      </c>
      <c r="BN212" t="s">
        <v>431</v>
      </c>
      <c r="BO212">
        <v>0</v>
      </c>
      <c r="BP212">
        <f t="shared" si="188"/>
        <v>1010.7236182193386</v>
      </c>
      <c r="BQ212">
        <f t="shared" si="189"/>
        <v>0.6497402246228432</v>
      </c>
      <c r="BR212">
        <f t="shared" si="190"/>
        <v>0.38219222387822277</v>
      </c>
      <c r="BS212">
        <f t="shared" si="191"/>
        <v>0.63633375405289283</v>
      </c>
      <c r="BT212">
        <f t="shared" si="192"/>
        <v>0.43602574537985983</v>
      </c>
      <c r="BU212">
        <f t="shared" si="193"/>
        <v>0.66624810879588592</v>
      </c>
      <c r="BV212">
        <f t="shared" si="194"/>
        <v>0.17809117008615594</v>
      </c>
      <c r="BW212">
        <f t="shared" si="195"/>
        <v>0.82190882991384406</v>
      </c>
      <c r="DF212">
        <f t="shared" si="196"/>
        <v>400.01733333333328</v>
      </c>
      <c r="DG212">
        <f t="shared" si="197"/>
        <v>336.60147178022186</v>
      </c>
      <c r="DH212">
        <f t="shared" si="198"/>
        <v>0.84146721587120032</v>
      </c>
      <c r="DI212">
        <f t="shared" si="199"/>
        <v>0.19293443174240077</v>
      </c>
      <c r="DJ212">
        <v>1717145822.849999</v>
      </c>
      <c r="DK212">
        <v>422.44990000000001</v>
      </c>
      <c r="DL212">
        <v>430.50273333333331</v>
      </c>
      <c r="DM212">
        <v>17.276019999999999</v>
      </c>
      <c r="DN212">
        <v>16.197469999999999</v>
      </c>
      <c r="DO212">
        <v>421.87490000000003</v>
      </c>
      <c r="DP212">
        <v>17.254020000000001</v>
      </c>
      <c r="DQ212">
        <v>500.26069999999999</v>
      </c>
      <c r="DR212">
        <v>100.5492</v>
      </c>
      <c r="DS212">
        <v>9.9936779999999989E-2</v>
      </c>
      <c r="DT212">
        <v>23.406140000000001</v>
      </c>
      <c r="DU212">
        <v>23.122250000000001</v>
      </c>
      <c r="DV212">
        <v>999.9000000000002</v>
      </c>
      <c r="DW212">
        <v>0</v>
      </c>
      <c r="DX212">
        <v>0</v>
      </c>
      <c r="DY212">
        <v>10006.73266666667</v>
      </c>
      <c r="DZ212">
        <v>0</v>
      </c>
      <c r="EA212">
        <v>0.27167716666666669</v>
      </c>
      <c r="EB212">
        <v>-8.0439426666666645</v>
      </c>
      <c r="EC212">
        <v>429.88636666666662</v>
      </c>
      <c r="ED212">
        <v>437.59060000000011</v>
      </c>
      <c r="EE212">
        <v>1.0804776666666669</v>
      </c>
      <c r="EF212">
        <v>430.50273333333331</v>
      </c>
      <c r="EG212">
        <v>16.197469999999999</v>
      </c>
      <c r="EH212">
        <v>1.737286333333333</v>
      </c>
      <c r="EI212">
        <v>1.628644</v>
      </c>
      <c r="EJ212">
        <v>15.23366</v>
      </c>
      <c r="EK212">
        <v>14.23252666666667</v>
      </c>
      <c r="EL212">
        <v>400.01733333333328</v>
      </c>
      <c r="EM212">
        <v>0.94998399999999994</v>
      </c>
      <c r="EN212">
        <v>5.0016129999999992E-2</v>
      </c>
      <c r="EO212">
        <v>0</v>
      </c>
      <c r="EP212">
        <v>2169.0250000000001</v>
      </c>
      <c r="EQ212">
        <v>8.8681199999999993</v>
      </c>
      <c r="ER212">
        <v>4727.958333333333</v>
      </c>
      <c r="ES212">
        <v>3375.534333333334</v>
      </c>
      <c r="ET212">
        <v>35.381200000000007</v>
      </c>
      <c r="EU212">
        <v>37.614466666666672</v>
      </c>
      <c r="EV212">
        <v>36.524799999999999</v>
      </c>
      <c r="EW212">
        <v>37.726866666666673</v>
      </c>
      <c r="EX212">
        <v>37.997866666666667</v>
      </c>
      <c r="EY212">
        <v>371.58433333333329</v>
      </c>
      <c r="EZ212">
        <v>19.56366666666667</v>
      </c>
      <c r="FA212">
        <v>0</v>
      </c>
      <c r="FB212">
        <v>299.40000009536737</v>
      </c>
      <c r="FC212">
        <v>0</v>
      </c>
      <c r="FD212">
        <v>2169.061538461538</v>
      </c>
      <c r="FE212">
        <v>3.4769230674815481</v>
      </c>
      <c r="FF212">
        <v>-1.0006837624629501</v>
      </c>
      <c r="FG212">
        <v>4727.7973076923072</v>
      </c>
      <c r="FH212">
        <v>15</v>
      </c>
      <c r="FI212">
        <v>1717145849.0999999</v>
      </c>
      <c r="FJ212" t="s">
        <v>1210</v>
      </c>
      <c r="FK212">
        <v>1717145849.0999999</v>
      </c>
      <c r="FL212">
        <v>1717145847.5999999</v>
      </c>
      <c r="FM212">
        <v>197</v>
      </c>
      <c r="FN212">
        <v>-8.9999999999999993E-3</v>
      </c>
      <c r="FO212">
        <v>-2E-3</v>
      </c>
      <c r="FP212">
        <v>0.57499999999999996</v>
      </c>
      <c r="FQ212">
        <v>2.1999999999999999E-2</v>
      </c>
      <c r="FR212">
        <v>430</v>
      </c>
      <c r="FS212">
        <v>16</v>
      </c>
      <c r="FT212">
        <v>0.37</v>
      </c>
      <c r="FU212">
        <v>0.06</v>
      </c>
      <c r="FV212">
        <v>-8.0391017073170712</v>
      </c>
      <c r="FW212">
        <v>-0.11360445993031899</v>
      </c>
      <c r="FX212">
        <v>1.4458591994067739E-2</v>
      </c>
      <c r="FY212">
        <v>1</v>
      </c>
      <c r="FZ212">
        <v>422.45812630106582</v>
      </c>
      <c r="GA212">
        <v>-3.5239358996514807E-2</v>
      </c>
      <c r="GB212">
        <v>1.05221685451828E-2</v>
      </c>
      <c r="GC212">
        <v>1</v>
      </c>
      <c r="GD212">
        <v>1.082817804878049</v>
      </c>
      <c r="GE212">
        <v>-4.0376655052264357E-2</v>
      </c>
      <c r="GF212">
        <v>4.1759190676410787E-3</v>
      </c>
      <c r="GG212">
        <v>1</v>
      </c>
      <c r="GH212">
        <v>3</v>
      </c>
      <c r="GI212">
        <v>3</v>
      </c>
      <c r="GJ212" t="s">
        <v>433</v>
      </c>
      <c r="GK212">
        <v>2.99275</v>
      </c>
      <c r="GL212">
        <v>2.7466400000000002</v>
      </c>
      <c r="GM212">
        <v>9.4070699999999993E-2</v>
      </c>
      <c r="GN212">
        <v>9.5446600000000006E-2</v>
      </c>
      <c r="GO212">
        <v>9.29677E-2</v>
      </c>
      <c r="GP212">
        <v>8.8557999999999998E-2</v>
      </c>
      <c r="GQ212">
        <v>27097.200000000001</v>
      </c>
      <c r="GR212">
        <v>24330.3</v>
      </c>
      <c r="GS212">
        <v>30139.8</v>
      </c>
      <c r="GT212">
        <v>27658.799999999999</v>
      </c>
      <c r="GU212">
        <v>35996.300000000003</v>
      </c>
      <c r="GV212">
        <v>35177</v>
      </c>
      <c r="GW212">
        <v>42781.4</v>
      </c>
      <c r="GX212">
        <v>41461.800000000003</v>
      </c>
      <c r="GY212">
        <v>1.78087</v>
      </c>
      <c r="GZ212">
        <v>1.9469000000000001</v>
      </c>
      <c r="HA212">
        <v>6.1646100000000002E-2</v>
      </c>
      <c r="HB212">
        <v>0</v>
      </c>
      <c r="HC212">
        <v>22.102399999999999</v>
      </c>
      <c r="HD212">
        <v>999.9</v>
      </c>
      <c r="HE212">
        <v>57.1</v>
      </c>
      <c r="HF212">
        <v>26.1</v>
      </c>
      <c r="HG212">
        <v>19.274699999999999</v>
      </c>
      <c r="HH212">
        <v>60.995100000000001</v>
      </c>
      <c r="HI212">
        <v>10.817299999999999</v>
      </c>
      <c r="HJ212">
        <v>1</v>
      </c>
      <c r="HK212">
        <v>-0.10957600000000001</v>
      </c>
      <c r="HL212">
        <v>0.28750500000000001</v>
      </c>
      <c r="HM212">
        <v>20.359400000000001</v>
      </c>
      <c r="HN212">
        <v>5.2231300000000003</v>
      </c>
      <c r="HO212">
        <v>12.008900000000001</v>
      </c>
      <c r="HP212">
        <v>4.9752999999999998</v>
      </c>
      <c r="HQ212">
        <v>3.29183</v>
      </c>
      <c r="HR212">
        <v>9999</v>
      </c>
      <c r="HS212">
        <v>9999</v>
      </c>
      <c r="HT212">
        <v>9999</v>
      </c>
      <c r="HU212">
        <v>999.9</v>
      </c>
      <c r="HV212">
        <v>1.8678300000000001</v>
      </c>
      <c r="HW212">
        <v>1.8591200000000001</v>
      </c>
      <c r="HX212">
        <v>1.85836</v>
      </c>
      <c r="HY212">
        <v>1.86049</v>
      </c>
      <c r="HZ212">
        <v>1.8647800000000001</v>
      </c>
      <c r="IA212">
        <v>1.86433</v>
      </c>
      <c r="IB212">
        <v>1.86652</v>
      </c>
      <c r="IC212">
        <v>1.8634200000000001</v>
      </c>
      <c r="ID212">
        <v>5</v>
      </c>
      <c r="IE212">
        <v>0</v>
      </c>
      <c r="IF212">
        <v>0</v>
      </c>
      <c r="IG212">
        <v>0</v>
      </c>
      <c r="IH212" t="s">
        <v>434</v>
      </c>
      <c r="II212" t="s">
        <v>435</v>
      </c>
      <c r="IJ212" t="s">
        <v>436</v>
      </c>
      <c r="IK212" t="s">
        <v>436</v>
      </c>
      <c r="IL212" t="s">
        <v>436</v>
      </c>
      <c r="IM212" t="s">
        <v>436</v>
      </c>
      <c r="IN212">
        <v>0</v>
      </c>
      <c r="IO212">
        <v>100</v>
      </c>
      <c r="IP212">
        <v>100</v>
      </c>
      <c r="IQ212">
        <v>0.57499999999999996</v>
      </c>
      <c r="IR212">
        <v>2.1999999999999999E-2</v>
      </c>
      <c r="IS212">
        <v>0.58380000000011023</v>
      </c>
      <c r="IT212">
        <v>0</v>
      </c>
      <c r="IU212">
        <v>0</v>
      </c>
      <c r="IV212">
        <v>0</v>
      </c>
      <c r="IW212">
        <v>2.3923809523807901E-2</v>
      </c>
      <c r="IX212">
        <v>0</v>
      </c>
      <c r="IY212">
        <v>0</v>
      </c>
      <c r="IZ212">
        <v>0</v>
      </c>
      <c r="JA212">
        <v>-1</v>
      </c>
      <c r="JB212">
        <v>-1</v>
      </c>
      <c r="JC212">
        <v>-1</v>
      </c>
      <c r="JD212">
        <v>-1</v>
      </c>
      <c r="JE212">
        <v>4.7</v>
      </c>
      <c r="JF212">
        <v>4.7</v>
      </c>
      <c r="JG212">
        <v>0.150146</v>
      </c>
      <c r="JH212">
        <v>4.99756</v>
      </c>
      <c r="JI212">
        <v>1.4477500000000001</v>
      </c>
      <c r="JJ212">
        <v>2.3168899999999999</v>
      </c>
      <c r="JK212">
        <v>1.3952599999999999</v>
      </c>
      <c r="JL212">
        <v>2.4511699999999998</v>
      </c>
      <c r="JM212">
        <v>31.4115</v>
      </c>
      <c r="JN212">
        <v>24.262599999999999</v>
      </c>
      <c r="JO212">
        <v>2</v>
      </c>
      <c r="JP212">
        <v>359.84300000000002</v>
      </c>
      <c r="JQ212">
        <v>507.47699999999998</v>
      </c>
      <c r="JR212">
        <v>22.0002</v>
      </c>
      <c r="JS212">
        <v>25.623000000000001</v>
      </c>
      <c r="JT212">
        <v>30.0001</v>
      </c>
      <c r="JU212">
        <v>25.866499999999998</v>
      </c>
      <c r="JV212">
        <v>25.892299999999999</v>
      </c>
      <c r="JW212">
        <v>-1</v>
      </c>
      <c r="JX212">
        <v>21.921600000000002</v>
      </c>
      <c r="JY212">
        <v>80.293000000000006</v>
      </c>
      <c r="JZ212">
        <v>22</v>
      </c>
      <c r="KA212">
        <v>400</v>
      </c>
      <c r="KB212">
        <v>16.141400000000001</v>
      </c>
      <c r="KC212">
        <v>101.09</v>
      </c>
      <c r="KD212">
        <v>100.74</v>
      </c>
    </row>
    <row r="213" spans="1:290" x14ac:dyDescent="0.35">
      <c r="A213">
        <v>195</v>
      </c>
      <c r="B213">
        <v>1717146131</v>
      </c>
      <c r="C213">
        <v>63301</v>
      </c>
      <c r="D213" t="s">
        <v>1211</v>
      </c>
      <c r="E213" t="s">
        <v>1212</v>
      </c>
      <c r="F213">
        <v>15</v>
      </c>
      <c r="G213">
        <v>1717146123.25</v>
      </c>
      <c r="H213">
        <f t="shared" si="150"/>
        <v>9.0920701512754709E-4</v>
      </c>
      <c r="I213">
        <f t="shared" si="151"/>
        <v>0.90920701512754709</v>
      </c>
      <c r="J213">
        <f t="shared" si="152"/>
        <v>6.3121063605714669</v>
      </c>
      <c r="K213">
        <f t="shared" si="153"/>
        <v>422.2949333333334</v>
      </c>
      <c r="L213">
        <f t="shared" si="154"/>
        <v>280.3689580405636</v>
      </c>
      <c r="M213">
        <f t="shared" si="155"/>
        <v>28.219077797881443</v>
      </c>
      <c r="N213">
        <f t="shared" si="156"/>
        <v>42.503897937447057</v>
      </c>
      <c r="O213">
        <f t="shared" si="157"/>
        <v>7.567573816610261E-2</v>
      </c>
      <c r="P213">
        <f t="shared" si="158"/>
        <v>2.9378134145717421</v>
      </c>
      <c r="Q213">
        <f t="shared" si="159"/>
        <v>7.4609238546918463E-2</v>
      </c>
      <c r="R213">
        <f t="shared" si="160"/>
        <v>4.6725342676340119E-2</v>
      </c>
      <c r="S213">
        <f t="shared" si="161"/>
        <v>77.171021296619116</v>
      </c>
      <c r="T213">
        <f t="shared" si="162"/>
        <v>23.688933257532756</v>
      </c>
      <c r="U213">
        <f t="shared" si="163"/>
        <v>23.688933257532756</v>
      </c>
      <c r="V213">
        <f t="shared" si="164"/>
        <v>2.9394661573090759</v>
      </c>
      <c r="W213">
        <f t="shared" si="165"/>
        <v>60.029070415290377</v>
      </c>
      <c r="X213">
        <f t="shared" si="166"/>
        <v>1.7414437377874175</v>
      </c>
      <c r="Y213">
        <f t="shared" si="167"/>
        <v>2.9010006747394903</v>
      </c>
      <c r="Z213">
        <f t="shared" si="168"/>
        <v>1.1980224195216584</v>
      </c>
      <c r="AA213">
        <f t="shared" si="169"/>
        <v>-40.096029367124828</v>
      </c>
      <c r="AB213">
        <f t="shared" si="170"/>
        <v>-34.620486757699574</v>
      </c>
      <c r="AC213">
        <f t="shared" si="171"/>
        <v>-2.4572210539546355</v>
      </c>
      <c r="AD213">
        <f t="shared" si="172"/>
        <v>-2.7158821599257976E-3</v>
      </c>
      <c r="AE213">
        <f t="shared" si="173"/>
        <v>6.3379812251877352</v>
      </c>
      <c r="AF213">
        <f t="shared" si="174"/>
        <v>0.91008703723314899</v>
      </c>
      <c r="AG213">
        <f t="shared" si="175"/>
        <v>6.3121063605714669</v>
      </c>
      <c r="AH213">
        <v>437.45567622006678</v>
      </c>
      <c r="AI213">
        <v>429.76034545454507</v>
      </c>
      <c r="AJ213">
        <v>8.3812139106293185E-6</v>
      </c>
      <c r="AK213">
        <v>67.055441033099783</v>
      </c>
      <c r="AL213">
        <f t="shared" si="176"/>
        <v>0.90920701512754709</v>
      </c>
      <c r="AM213">
        <v>16.229398277725441</v>
      </c>
      <c r="AN213">
        <v>17.300963030303031</v>
      </c>
      <c r="AO213">
        <v>3.540404797495446E-6</v>
      </c>
      <c r="AP213">
        <v>78.092891061890214</v>
      </c>
      <c r="AQ213">
        <v>120</v>
      </c>
      <c r="AR213">
        <v>24</v>
      </c>
      <c r="AS213">
        <f t="shared" si="177"/>
        <v>1</v>
      </c>
      <c r="AT213">
        <f t="shared" si="178"/>
        <v>0</v>
      </c>
      <c r="AU213">
        <f t="shared" si="179"/>
        <v>53760.866645408445</v>
      </c>
      <c r="AV213" t="s">
        <v>476</v>
      </c>
      <c r="AW213">
        <v>10253.9</v>
      </c>
      <c r="AX213">
        <v>1242.208461538462</v>
      </c>
      <c r="AY213">
        <v>6166.32</v>
      </c>
      <c r="AZ213">
        <f t="shared" si="180"/>
        <v>0.79854946523397063</v>
      </c>
      <c r="BA213">
        <v>-1.9353733883053861</v>
      </c>
      <c r="BB213" t="s">
        <v>1213</v>
      </c>
      <c r="BC213">
        <v>10262.700000000001</v>
      </c>
      <c r="BD213">
        <v>2165.021923076923</v>
      </c>
      <c r="BE213">
        <v>2875.47</v>
      </c>
      <c r="BF213">
        <f t="shared" si="181"/>
        <v>0.24707198368373751</v>
      </c>
      <c r="BG213">
        <v>0.5</v>
      </c>
      <c r="BH213">
        <f t="shared" si="182"/>
        <v>336.57540348164292</v>
      </c>
      <c r="BI213">
        <f t="shared" si="183"/>
        <v>6.3121063605714669</v>
      </c>
      <c r="BJ213">
        <f t="shared" si="184"/>
        <v>41.579176298681922</v>
      </c>
      <c r="BK213">
        <f t="shared" si="185"/>
        <v>2.4504107143785023E-2</v>
      </c>
      <c r="BL213">
        <f t="shared" si="186"/>
        <v>1.144456384521487</v>
      </c>
      <c r="BM213">
        <f t="shared" si="187"/>
        <v>1009.4730795702161</v>
      </c>
      <c r="BN213" t="s">
        <v>431</v>
      </c>
      <c r="BO213">
        <v>0</v>
      </c>
      <c r="BP213">
        <f t="shared" si="188"/>
        <v>1009.4730795702161</v>
      </c>
      <c r="BQ213">
        <f t="shared" si="189"/>
        <v>0.6489363201249827</v>
      </c>
      <c r="BR213">
        <f t="shared" si="190"/>
        <v>0.38073378854207524</v>
      </c>
      <c r="BS213">
        <f t="shared" si="191"/>
        <v>0.63815157804330036</v>
      </c>
      <c r="BT213">
        <f t="shared" si="192"/>
        <v>0.43498733068329543</v>
      </c>
      <c r="BU213">
        <f t="shared" si="193"/>
        <v>0.66831345600026248</v>
      </c>
      <c r="BV213">
        <f t="shared" si="194"/>
        <v>0.17752268737758575</v>
      </c>
      <c r="BW213">
        <f t="shared" si="195"/>
        <v>0.8224773126224143</v>
      </c>
      <c r="DF213">
        <f t="shared" si="196"/>
        <v>399.98643333333342</v>
      </c>
      <c r="DG213">
        <f t="shared" si="197"/>
        <v>336.57540348164292</v>
      </c>
      <c r="DH213">
        <f t="shared" si="198"/>
        <v>0.84146704846150078</v>
      </c>
      <c r="DI213">
        <f t="shared" si="199"/>
        <v>0.1929340969230017</v>
      </c>
      <c r="DJ213">
        <v>1717146123.25</v>
      </c>
      <c r="DK213">
        <v>422.2949333333334</v>
      </c>
      <c r="DL213">
        <v>430.35730000000001</v>
      </c>
      <c r="DM213">
        <v>17.302009999999999</v>
      </c>
      <c r="DN213">
        <v>16.22938666666667</v>
      </c>
      <c r="DO213">
        <v>421.7469333333334</v>
      </c>
      <c r="DP213">
        <v>17.277010000000001</v>
      </c>
      <c r="DQ213">
        <v>500.27293333333341</v>
      </c>
      <c r="DR213">
        <v>100.5498</v>
      </c>
      <c r="DS213">
        <v>9.9993739999999998E-2</v>
      </c>
      <c r="DT213">
        <v>23.470346666666671</v>
      </c>
      <c r="DU213">
        <v>23.157873333333331</v>
      </c>
      <c r="DV213">
        <v>999.9000000000002</v>
      </c>
      <c r="DW213">
        <v>0</v>
      </c>
      <c r="DX213">
        <v>0</v>
      </c>
      <c r="DY213">
        <v>9992.2456666666658</v>
      </c>
      <c r="DZ213">
        <v>0</v>
      </c>
      <c r="EA213">
        <v>0.26267496666666668</v>
      </c>
      <c r="EB213">
        <v>-8.0347863333333329</v>
      </c>
      <c r="EC213">
        <v>429.7568333333333</v>
      </c>
      <c r="ED213">
        <v>437.4566999999999</v>
      </c>
      <c r="EE213">
        <v>1.069904</v>
      </c>
      <c r="EF213">
        <v>430.35730000000001</v>
      </c>
      <c r="EG213">
        <v>16.22938666666667</v>
      </c>
      <c r="EH213">
        <v>1.7394406666666671</v>
      </c>
      <c r="EI213">
        <v>1.6318626666666669</v>
      </c>
      <c r="EJ213">
        <v>15.25294666666667</v>
      </c>
      <c r="EK213">
        <v>14.263019999999999</v>
      </c>
      <c r="EL213">
        <v>399.98643333333342</v>
      </c>
      <c r="EM213">
        <v>0.94999089999999975</v>
      </c>
      <c r="EN213">
        <v>5.0009216666666648E-2</v>
      </c>
      <c r="EO213">
        <v>0</v>
      </c>
      <c r="EP213">
        <v>2165.027333333333</v>
      </c>
      <c r="EQ213">
        <v>8.8681199999999993</v>
      </c>
      <c r="ER213">
        <v>4731.6303333333344</v>
      </c>
      <c r="ES213">
        <v>3375.2743333333342</v>
      </c>
      <c r="ET213">
        <v>36.216399999999993</v>
      </c>
      <c r="EU213">
        <v>38.341399999999993</v>
      </c>
      <c r="EV213">
        <v>37.362399999999987</v>
      </c>
      <c r="EW213">
        <v>38.59559999999999</v>
      </c>
      <c r="EX213">
        <v>38.770666666666664</v>
      </c>
      <c r="EY213">
        <v>371.55866666666662</v>
      </c>
      <c r="EZ213">
        <v>19.559999999999992</v>
      </c>
      <c r="FA213">
        <v>0</v>
      </c>
      <c r="FB213">
        <v>299.80000019073492</v>
      </c>
      <c r="FC213">
        <v>0</v>
      </c>
      <c r="FD213">
        <v>2165.021923076923</v>
      </c>
      <c r="FE213">
        <v>3.1005128278824401</v>
      </c>
      <c r="FF213">
        <v>1.456068477171842</v>
      </c>
      <c r="FG213">
        <v>4731.7119230769231</v>
      </c>
      <c r="FH213">
        <v>15</v>
      </c>
      <c r="FI213">
        <v>1717146153</v>
      </c>
      <c r="FJ213" t="s">
        <v>1214</v>
      </c>
      <c r="FK213">
        <v>1717146150</v>
      </c>
      <c r="FL213">
        <v>1717146153</v>
      </c>
      <c r="FM213">
        <v>198</v>
      </c>
      <c r="FN213">
        <v>-2.7E-2</v>
      </c>
      <c r="FO213">
        <v>3.0000000000000001E-3</v>
      </c>
      <c r="FP213">
        <v>0.54800000000000004</v>
      </c>
      <c r="FQ213">
        <v>2.5000000000000001E-2</v>
      </c>
      <c r="FR213">
        <v>430</v>
      </c>
      <c r="FS213">
        <v>16</v>
      </c>
      <c r="FT213">
        <v>0.19</v>
      </c>
      <c r="FU213">
        <v>7.0000000000000007E-2</v>
      </c>
      <c r="FV213">
        <v>-8.0319409999999998</v>
      </c>
      <c r="FW213">
        <v>-3.1740337711064569E-2</v>
      </c>
      <c r="FX213">
        <v>1.127711372648166E-2</v>
      </c>
      <c r="FY213">
        <v>1</v>
      </c>
      <c r="FZ213">
        <v>422.32218649351279</v>
      </c>
      <c r="GA213">
        <v>-3.2370753246297859E-2</v>
      </c>
      <c r="GB213">
        <v>1.130351039317613E-2</v>
      </c>
      <c r="GC213">
        <v>1</v>
      </c>
      <c r="GD213">
        <v>1.0700395</v>
      </c>
      <c r="GE213">
        <v>-2.017485928708923E-3</v>
      </c>
      <c r="GF213">
        <v>4.3099854988155081E-4</v>
      </c>
      <c r="GG213">
        <v>1</v>
      </c>
      <c r="GH213">
        <v>3</v>
      </c>
      <c r="GI213">
        <v>3</v>
      </c>
      <c r="GJ213" t="s">
        <v>433</v>
      </c>
      <c r="GK213">
        <v>2.9925799999999998</v>
      </c>
      <c r="GL213">
        <v>2.7465999999999999</v>
      </c>
      <c r="GM213">
        <v>9.4049099999999997E-2</v>
      </c>
      <c r="GN213">
        <v>9.5427700000000004E-2</v>
      </c>
      <c r="GO213">
        <v>9.3079899999999993E-2</v>
      </c>
      <c r="GP213">
        <v>8.8686699999999993E-2</v>
      </c>
      <c r="GQ213">
        <v>27098.1</v>
      </c>
      <c r="GR213">
        <v>24331.3</v>
      </c>
      <c r="GS213">
        <v>30140.1</v>
      </c>
      <c r="GT213">
        <v>27659.3</v>
      </c>
      <c r="GU213">
        <v>35992.300000000003</v>
      </c>
      <c r="GV213">
        <v>35172.400000000001</v>
      </c>
      <c r="GW213">
        <v>42782</v>
      </c>
      <c r="GX213">
        <v>41462.300000000003</v>
      </c>
      <c r="GY213">
        <v>1.78102</v>
      </c>
      <c r="GZ213">
        <v>1.9469700000000001</v>
      </c>
      <c r="HA213">
        <v>6.4428899999999997E-2</v>
      </c>
      <c r="HB213">
        <v>0</v>
      </c>
      <c r="HC213">
        <v>22.091200000000001</v>
      </c>
      <c r="HD213">
        <v>999.9</v>
      </c>
      <c r="HE213">
        <v>57.2</v>
      </c>
      <c r="HF213">
        <v>26.1</v>
      </c>
      <c r="HG213">
        <v>19.308800000000002</v>
      </c>
      <c r="HH213">
        <v>60.295099999999998</v>
      </c>
      <c r="HI213">
        <v>11.069699999999999</v>
      </c>
      <c r="HJ213">
        <v>1</v>
      </c>
      <c r="HK213">
        <v>-0.110015</v>
      </c>
      <c r="HL213">
        <v>0.31023400000000001</v>
      </c>
      <c r="HM213">
        <v>20.357299999999999</v>
      </c>
      <c r="HN213">
        <v>5.2226800000000004</v>
      </c>
      <c r="HO213">
        <v>12.0085</v>
      </c>
      <c r="HP213">
        <v>4.9745499999999998</v>
      </c>
      <c r="HQ213">
        <v>3.2918799999999999</v>
      </c>
      <c r="HR213">
        <v>9999</v>
      </c>
      <c r="HS213">
        <v>9999</v>
      </c>
      <c r="HT213">
        <v>9999</v>
      </c>
      <c r="HU213">
        <v>999.9</v>
      </c>
      <c r="HV213">
        <v>1.8678300000000001</v>
      </c>
      <c r="HW213">
        <v>1.85911</v>
      </c>
      <c r="HX213">
        <v>1.8583499999999999</v>
      </c>
      <c r="HY213">
        <v>1.86049</v>
      </c>
      <c r="HZ213">
        <v>1.8647899999999999</v>
      </c>
      <c r="IA213">
        <v>1.86432</v>
      </c>
      <c r="IB213">
        <v>1.8665499999999999</v>
      </c>
      <c r="IC213">
        <v>1.8634299999999999</v>
      </c>
      <c r="ID213">
        <v>5</v>
      </c>
      <c r="IE213">
        <v>0</v>
      </c>
      <c r="IF213">
        <v>0</v>
      </c>
      <c r="IG213">
        <v>0</v>
      </c>
      <c r="IH213" t="s">
        <v>434</v>
      </c>
      <c r="II213" t="s">
        <v>435</v>
      </c>
      <c r="IJ213" t="s">
        <v>436</v>
      </c>
      <c r="IK213" t="s">
        <v>436</v>
      </c>
      <c r="IL213" t="s">
        <v>436</v>
      </c>
      <c r="IM213" t="s">
        <v>436</v>
      </c>
      <c r="IN213">
        <v>0</v>
      </c>
      <c r="IO213">
        <v>100</v>
      </c>
      <c r="IP213">
        <v>100</v>
      </c>
      <c r="IQ213">
        <v>0.54800000000000004</v>
      </c>
      <c r="IR213">
        <v>2.5000000000000001E-2</v>
      </c>
      <c r="IS213">
        <v>0.57542857142874482</v>
      </c>
      <c r="IT213">
        <v>0</v>
      </c>
      <c r="IU213">
        <v>0</v>
      </c>
      <c r="IV213">
        <v>0</v>
      </c>
      <c r="IW213">
        <v>2.227999999999497E-2</v>
      </c>
      <c r="IX213">
        <v>0</v>
      </c>
      <c r="IY213">
        <v>0</v>
      </c>
      <c r="IZ213">
        <v>0</v>
      </c>
      <c r="JA213">
        <v>-1</v>
      </c>
      <c r="JB213">
        <v>-1</v>
      </c>
      <c r="JC213">
        <v>-1</v>
      </c>
      <c r="JD213">
        <v>-1</v>
      </c>
      <c r="JE213">
        <v>4.7</v>
      </c>
      <c r="JF213">
        <v>4.7</v>
      </c>
      <c r="JG213">
        <v>0.150146</v>
      </c>
      <c r="JH213">
        <v>4.99756</v>
      </c>
      <c r="JI213">
        <v>1.4489700000000001</v>
      </c>
      <c r="JJ213">
        <v>2.3156699999999999</v>
      </c>
      <c r="JK213">
        <v>1.3964799999999999</v>
      </c>
      <c r="JL213">
        <v>2.3742700000000001</v>
      </c>
      <c r="JM213">
        <v>31.389800000000001</v>
      </c>
      <c r="JN213">
        <v>24.253900000000002</v>
      </c>
      <c r="JO213">
        <v>2</v>
      </c>
      <c r="JP213">
        <v>359.89</v>
      </c>
      <c r="JQ213">
        <v>507.48899999999998</v>
      </c>
      <c r="JR213">
        <v>22.0002</v>
      </c>
      <c r="JS213">
        <v>25.619299999999999</v>
      </c>
      <c r="JT213">
        <v>30.0001</v>
      </c>
      <c r="JU213">
        <v>25.862200000000001</v>
      </c>
      <c r="JV213">
        <v>25.887899999999998</v>
      </c>
      <c r="JW213">
        <v>-1</v>
      </c>
      <c r="JX213">
        <v>21.6279</v>
      </c>
      <c r="JY213">
        <v>80.411900000000003</v>
      </c>
      <c r="JZ213">
        <v>22</v>
      </c>
      <c r="KA213">
        <v>400</v>
      </c>
      <c r="KB213">
        <v>16.213799999999999</v>
      </c>
      <c r="KC213">
        <v>101.092</v>
      </c>
      <c r="KD213">
        <v>100.742</v>
      </c>
    </row>
    <row r="214" spans="1:290" x14ac:dyDescent="0.35">
      <c r="A214">
        <v>196</v>
      </c>
      <c r="B214">
        <v>1717146431</v>
      </c>
      <c r="C214">
        <v>63601</v>
      </c>
      <c r="D214" t="s">
        <v>1215</v>
      </c>
      <c r="E214" t="s">
        <v>1216</v>
      </c>
      <c r="F214">
        <v>15</v>
      </c>
      <c r="G214">
        <v>1717146423</v>
      </c>
      <c r="H214">
        <f t="shared" si="150"/>
        <v>9.2007699458774021E-4</v>
      </c>
      <c r="I214">
        <f t="shared" si="151"/>
        <v>0.92007699458774017</v>
      </c>
      <c r="J214">
        <f t="shared" si="152"/>
        <v>6.3468494394013257</v>
      </c>
      <c r="K214">
        <f t="shared" si="153"/>
        <v>422.33841935483872</v>
      </c>
      <c r="L214">
        <f t="shared" si="154"/>
        <v>282.06013018071963</v>
      </c>
      <c r="M214">
        <f t="shared" si="155"/>
        <v>28.388727888153525</v>
      </c>
      <c r="N214">
        <f t="shared" si="156"/>
        <v>42.507427249981994</v>
      </c>
      <c r="O214">
        <f t="shared" si="157"/>
        <v>7.7035511850246555E-2</v>
      </c>
      <c r="P214">
        <f t="shared" si="158"/>
        <v>2.938601140965881</v>
      </c>
      <c r="Q214">
        <f t="shared" si="159"/>
        <v>7.5930934567025196E-2</v>
      </c>
      <c r="R214">
        <f t="shared" si="160"/>
        <v>4.7554756540732074E-2</v>
      </c>
      <c r="S214">
        <f t="shared" si="161"/>
        <v>77.171154356318311</v>
      </c>
      <c r="T214">
        <f t="shared" si="162"/>
        <v>23.601470953014669</v>
      </c>
      <c r="U214">
        <f t="shared" si="163"/>
        <v>23.601470953014669</v>
      </c>
      <c r="V214">
        <f t="shared" si="164"/>
        <v>2.9240218992849751</v>
      </c>
      <c r="W214">
        <f t="shared" si="165"/>
        <v>60.031778159102267</v>
      </c>
      <c r="X214">
        <f t="shared" si="166"/>
        <v>1.7326568469854384</v>
      </c>
      <c r="Y214">
        <f t="shared" si="167"/>
        <v>2.8862327589120826</v>
      </c>
      <c r="Z214">
        <f t="shared" si="168"/>
        <v>1.1913650522995367</v>
      </c>
      <c r="AA214">
        <f t="shared" si="169"/>
        <v>-40.575395461319346</v>
      </c>
      <c r="AB214">
        <f t="shared" si="170"/>
        <v>-34.17552299220317</v>
      </c>
      <c r="AC214">
        <f t="shared" si="171"/>
        <v>-2.4228794765786441</v>
      </c>
      <c r="AD214">
        <f t="shared" si="172"/>
        <v>-2.6435737828478523E-3</v>
      </c>
      <c r="AE214">
        <f t="shared" si="173"/>
        <v>6.3278073379865649</v>
      </c>
      <c r="AF214">
        <f t="shared" si="174"/>
        <v>0.91964627065383553</v>
      </c>
      <c r="AG214">
        <f t="shared" si="175"/>
        <v>6.3468494394013257</v>
      </c>
      <c r="AH214">
        <v>437.46212099389197</v>
      </c>
      <c r="AI214">
        <v>429.72553333333332</v>
      </c>
      <c r="AJ214">
        <v>-5.3118940839121998E-5</v>
      </c>
      <c r="AK214">
        <v>67.050787820341881</v>
      </c>
      <c r="AL214">
        <f t="shared" si="176"/>
        <v>0.92007699458774017</v>
      </c>
      <c r="AM214">
        <v>16.13132966201583</v>
      </c>
      <c r="AN214">
        <v>17.215833939393931</v>
      </c>
      <c r="AO214">
        <v>-1.626350742980839E-6</v>
      </c>
      <c r="AP214">
        <v>78.060131026664621</v>
      </c>
      <c r="AQ214">
        <v>120</v>
      </c>
      <c r="AR214">
        <v>24</v>
      </c>
      <c r="AS214">
        <f t="shared" si="177"/>
        <v>1</v>
      </c>
      <c r="AT214">
        <f t="shared" si="178"/>
        <v>0</v>
      </c>
      <c r="AU214">
        <f t="shared" si="179"/>
        <v>53799.300639793975</v>
      </c>
      <c r="AV214" t="s">
        <v>476</v>
      </c>
      <c r="AW214">
        <v>10253.9</v>
      </c>
      <c r="AX214">
        <v>1242.208461538462</v>
      </c>
      <c r="AY214">
        <v>6166.32</v>
      </c>
      <c r="AZ214">
        <f t="shared" si="180"/>
        <v>0.79854946523397063</v>
      </c>
      <c r="BA214">
        <v>-1.9353733883053861</v>
      </c>
      <c r="BB214" t="s">
        <v>1217</v>
      </c>
      <c r="BC214">
        <v>10264.4</v>
      </c>
      <c r="BD214">
        <v>2168.2644</v>
      </c>
      <c r="BE214">
        <v>2876.18</v>
      </c>
      <c r="BF214">
        <f t="shared" si="181"/>
        <v>0.24613049252828401</v>
      </c>
      <c r="BG214">
        <v>0.5</v>
      </c>
      <c r="BH214">
        <f t="shared" si="182"/>
        <v>336.57831943622358</v>
      </c>
      <c r="BI214">
        <f t="shared" si="183"/>
        <v>6.3468494394013257</v>
      </c>
      <c r="BJ214">
        <f t="shared" si="184"/>
        <v>41.421093768589905</v>
      </c>
      <c r="BK214">
        <f t="shared" si="185"/>
        <v>2.4607119203576822E-2</v>
      </c>
      <c r="BL214">
        <f t="shared" si="186"/>
        <v>1.1439270143036946</v>
      </c>
      <c r="BM214">
        <f t="shared" si="187"/>
        <v>1009.560570003576</v>
      </c>
      <c r="BN214" t="s">
        <v>431</v>
      </c>
      <c r="BO214">
        <v>0</v>
      </c>
      <c r="BP214">
        <f t="shared" si="188"/>
        <v>1009.560570003576</v>
      </c>
      <c r="BQ214">
        <f t="shared" si="189"/>
        <v>0.64899256305113862</v>
      </c>
      <c r="BR214">
        <f t="shared" si="190"/>
        <v>0.37925009705987905</v>
      </c>
      <c r="BS214">
        <f t="shared" si="191"/>
        <v>0.63802472166173585</v>
      </c>
      <c r="BT214">
        <f t="shared" si="192"/>
        <v>0.43324842773365324</v>
      </c>
      <c r="BU214">
        <f t="shared" si="193"/>
        <v>0.66816926755236605</v>
      </c>
      <c r="BV214">
        <f t="shared" si="194"/>
        <v>0.17658176012191273</v>
      </c>
      <c r="BW214">
        <f t="shared" si="195"/>
        <v>0.82341823987808727</v>
      </c>
      <c r="DF214">
        <f t="shared" si="196"/>
        <v>399.99025806451601</v>
      </c>
      <c r="DG214">
        <f t="shared" si="197"/>
        <v>336.57831943622358</v>
      </c>
      <c r="DH214">
        <f t="shared" si="198"/>
        <v>0.84146629236638937</v>
      </c>
      <c r="DI214">
        <f t="shared" si="199"/>
        <v>0.19293258473277886</v>
      </c>
      <c r="DJ214">
        <v>1717146423</v>
      </c>
      <c r="DK214">
        <v>422.33841935483872</v>
      </c>
      <c r="DL214">
        <v>430.39348387096783</v>
      </c>
      <c r="DM214">
        <v>17.215051612903221</v>
      </c>
      <c r="DN214">
        <v>16.13106451612903</v>
      </c>
      <c r="DO214">
        <v>421.77241935483869</v>
      </c>
      <c r="DP214">
        <v>17.192051612903221</v>
      </c>
      <c r="DQ214">
        <v>500.27229032258072</v>
      </c>
      <c r="DR214">
        <v>100.5478064516129</v>
      </c>
      <c r="DS214">
        <v>9.9980493548387103E-2</v>
      </c>
      <c r="DT214">
        <v>23.385751612903231</v>
      </c>
      <c r="DU214">
        <v>23.091996774193561</v>
      </c>
      <c r="DV214">
        <v>999.90000000000032</v>
      </c>
      <c r="DW214">
        <v>0</v>
      </c>
      <c r="DX214">
        <v>0</v>
      </c>
      <c r="DY214">
        <v>9996.9248387096795</v>
      </c>
      <c r="DZ214">
        <v>0</v>
      </c>
      <c r="EA214">
        <v>0.27698600000000012</v>
      </c>
      <c r="EB214">
        <v>-8.0726538709677431</v>
      </c>
      <c r="EC214">
        <v>429.71954838709672</v>
      </c>
      <c r="ED214">
        <v>437.44996774193538</v>
      </c>
      <c r="EE214">
        <v>1.086428709677419</v>
      </c>
      <c r="EF214">
        <v>430.39348387096783</v>
      </c>
      <c r="EG214">
        <v>16.13106451612903</v>
      </c>
      <c r="EH214">
        <v>1.731180322580645</v>
      </c>
      <c r="EI214">
        <v>1.621941612903226</v>
      </c>
      <c r="EJ214">
        <v>15.178877419354841</v>
      </c>
      <c r="EK214">
        <v>14.16887419354839</v>
      </c>
      <c r="EL214">
        <v>399.99025806451601</v>
      </c>
      <c r="EM214">
        <v>0.95001180645161254</v>
      </c>
      <c r="EN214">
        <v>4.9988390322580623E-2</v>
      </c>
      <c r="EO214">
        <v>0</v>
      </c>
      <c r="EP214">
        <v>2168.3035483870972</v>
      </c>
      <c r="EQ214">
        <v>8.8681199999999976</v>
      </c>
      <c r="ER214">
        <v>4733.1945161290323</v>
      </c>
      <c r="ES214">
        <v>3375.3306451612898</v>
      </c>
      <c r="ET214">
        <v>35.717516129032248</v>
      </c>
      <c r="EU214">
        <v>38.673096774193532</v>
      </c>
      <c r="EV214">
        <v>36.997645161290308</v>
      </c>
      <c r="EW214">
        <v>39.086451612903211</v>
      </c>
      <c r="EX214">
        <v>38.991709677419351</v>
      </c>
      <c r="EY214">
        <v>371.57032258064498</v>
      </c>
      <c r="EZ214">
        <v>19.54999999999999</v>
      </c>
      <c r="FA214">
        <v>0</v>
      </c>
      <c r="FB214">
        <v>299.60000014305109</v>
      </c>
      <c r="FC214">
        <v>0</v>
      </c>
      <c r="FD214">
        <v>2168.2644</v>
      </c>
      <c r="FE214">
        <v>-2.319230770453526</v>
      </c>
      <c r="FF214">
        <v>3.0146153367559552</v>
      </c>
      <c r="FG214">
        <v>4733.1887999999999</v>
      </c>
      <c r="FH214">
        <v>15</v>
      </c>
      <c r="FI214">
        <v>1717146454</v>
      </c>
      <c r="FJ214" t="s">
        <v>1218</v>
      </c>
      <c r="FK214">
        <v>1717146448</v>
      </c>
      <c r="FL214">
        <v>1717146454</v>
      </c>
      <c r="FM214">
        <v>199</v>
      </c>
      <c r="FN214">
        <v>1.7999999999999999E-2</v>
      </c>
      <c r="FO214">
        <v>-2E-3</v>
      </c>
      <c r="FP214">
        <v>0.56599999999999995</v>
      </c>
      <c r="FQ214">
        <v>2.3E-2</v>
      </c>
      <c r="FR214">
        <v>430</v>
      </c>
      <c r="FS214">
        <v>16</v>
      </c>
      <c r="FT214">
        <v>0.12</v>
      </c>
      <c r="FU214">
        <v>0.08</v>
      </c>
      <c r="FV214">
        <v>-8.0781107499999987</v>
      </c>
      <c r="FW214">
        <v>0.13061977485931531</v>
      </c>
      <c r="FX214">
        <v>1.930706572572586E-2</v>
      </c>
      <c r="FY214">
        <v>1</v>
      </c>
      <c r="FZ214">
        <v>422.31973486433043</v>
      </c>
      <c r="GA214">
        <v>0.19974207175041331</v>
      </c>
      <c r="GB214">
        <v>1.7061506790082202E-2</v>
      </c>
      <c r="GC214">
        <v>1</v>
      </c>
      <c r="GD214">
        <v>1.0869035</v>
      </c>
      <c r="GE214">
        <v>-1.3577786116322561E-2</v>
      </c>
      <c r="GF214">
        <v>1.476799834100765E-3</v>
      </c>
      <c r="GG214">
        <v>1</v>
      </c>
      <c r="GH214">
        <v>3</v>
      </c>
      <c r="GI214">
        <v>3</v>
      </c>
      <c r="GJ214" t="s">
        <v>433</v>
      </c>
      <c r="GK214">
        <v>2.99275</v>
      </c>
      <c r="GL214">
        <v>2.7465899999999999</v>
      </c>
      <c r="GM214">
        <v>9.4055200000000005E-2</v>
      </c>
      <c r="GN214">
        <v>9.5434199999999997E-2</v>
      </c>
      <c r="GO214">
        <v>9.2737700000000006E-2</v>
      </c>
      <c r="GP214">
        <v>8.8302699999999998E-2</v>
      </c>
      <c r="GQ214">
        <v>27098.1</v>
      </c>
      <c r="GR214">
        <v>24332.1</v>
      </c>
      <c r="GS214">
        <v>30140.2</v>
      </c>
      <c r="GT214">
        <v>27660.400000000001</v>
      </c>
      <c r="GU214">
        <v>36005.9</v>
      </c>
      <c r="GV214">
        <v>35188.699999999997</v>
      </c>
      <c r="GW214">
        <v>42781.8</v>
      </c>
      <c r="GX214">
        <v>41463.800000000003</v>
      </c>
      <c r="GY214">
        <v>1.7813000000000001</v>
      </c>
      <c r="GZ214">
        <v>1.9470000000000001</v>
      </c>
      <c r="HA214">
        <v>6.10203E-2</v>
      </c>
      <c r="HB214">
        <v>0</v>
      </c>
      <c r="HC214">
        <v>22.093399999999999</v>
      </c>
      <c r="HD214">
        <v>999.9</v>
      </c>
      <c r="HE214">
        <v>57.2</v>
      </c>
      <c r="HF214">
        <v>26.1</v>
      </c>
      <c r="HG214">
        <v>19.310099999999998</v>
      </c>
      <c r="HH214">
        <v>60.505099999999999</v>
      </c>
      <c r="HI214">
        <v>10.8253</v>
      </c>
      <c r="HJ214">
        <v>1</v>
      </c>
      <c r="HK214">
        <v>-0.11052099999999999</v>
      </c>
      <c r="HL214">
        <v>0.28853499999999999</v>
      </c>
      <c r="HM214">
        <v>20.359300000000001</v>
      </c>
      <c r="HN214">
        <v>5.2229799999999997</v>
      </c>
      <c r="HO214">
        <v>12.008900000000001</v>
      </c>
      <c r="HP214">
        <v>4.9752999999999998</v>
      </c>
      <c r="HQ214">
        <v>3.2919800000000001</v>
      </c>
      <c r="HR214">
        <v>9999</v>
      </c>
      <c r="HS214">
        <v>9999</v>
      </c>
      <c r="HT214">
        <v>9999</v>
      </c>
      <c r="HU214">
        <v>999.9</v>
      </c>
      <c r="HV214">
        <v>1.8678399999999999</v>
      </c>
      <c r="HW214">
        <v>1.8591200000000001</v>
      </c>
      <c r="HX214">
        <v>1.8583700000000001</v>
      </c>
      <c r="HY214">
        <v>1.8604799999999999</v>
      </c>
      <c r="HZ214">
        <v>1.8647800000000001</v>
      </c>
      <c r="IA214">
        <v>1.86432</v>
      </c>
      <c r="IB214">
        <v>1.8665099999999999</v>
      </c>
      <c r="IC214">
        <v>1.86348</v>
      </c>
      <c r="ID214">
        <v>5</v>
      </c>
      <c r="IE214">
        <v>0</v>
      </c>
      <c r="IF214">
        <v>0</v>
      </c>
      <c r="IG214">
        <v>0</v>
      </c>
      <c r="IH214" t="s">
        <v>434</v>
      </c>
      <c r="II214" t="s">
        <v>435</v>
      </c>
      <c r="IJ214" t="s">
        <v>436</v>
      </c>
      <c r="IK214" t="s">
        <v>436</v>
      </c>
      <c r="IL214" t="s">
        <v>436</v>
      </c>
      <c r="IM214" t="s">
        <v>436</v>
      </c>
      <c r="IN214">
        <v>0</v>
      </c>
      <c r="IO214">
        <v>100</v>
      </c>
      <c r="IP214">
        <v>100</v>
      </c>
      <c r="IQ214">
        <v>0.56599999999999995</v>
      </c>
      <c r="IR214">
        <v>2.3E-2</v>
      </c>
      <c r="IS214">
        <v>0.5483000000000402</v>
      </c>
      <c r="IT214">
        <v>0</v>
      </c>
      <c r="IU214">
        <v>0</v>
      </c>
      <c r="IV214">
        <v>0</v>
      </c>
      <c r="IW214">
        <v>2.5434999999998101E-2</v>
      </c>
      <c r="IX214">
        <v>0</v>
      </c>
      <c r="IY214">
        <v>0</v>
      </c>
      <c r="IZ214">
        <v>0</v>
      </c>
      <c r="JA214">
        <v>-1</v>
      </c>
      <c r="JB214">
        <v>-1</v>
      </c>
      <c r="JC214">
        <v>-1</v>
      </c>
      <c r="JD214">
        <v>-1</v>
      </c>
      <c r="JE214">
        <v>4.7</v>
      </c>
      <c r="JF214">
        <v>4.5999999999999996</v>
      </c>
      <c r="JG214">
        <v>0.150146</v>
      </c>
      <c r="JH214">
        <v>4.99756</v>
      </c>
      <c r="JI214">
        <v>1.4489700000000001</v>
      </c>
      <c r="JJ214">
        <v>2.3156699999999999</v>
      </c>
      <c r="JK214">
        <v>1.3964799999999999</v>
      </c>
      <c r="JL214">
        <v>2.3132299999999999</v>
      </c>
      <c r="JM214">
        <v>31.4115</v>
      </c>
      <c r="JN214">
        <v>24.253900000000002</v>
      </c>
      <c r="JO214">
        <v>2</v>
      </c>
      <c r="JP214">
        <v>359.98200000000003</v>
      </c>
      <c r="JQ214">
        <v>507.447</v>
      </c>
      <c r="JR214">
        <v>21.9999</v>
      </c>
      <c r="JS214">
        <v>25.6129</v>
      </c>
      <c r="JT214">
        <v>30.0002</v>
      </c>
      <c r="JU214">
        <v>25.855599999999999</v>
      </c>
      <c r="JV214">
        <v>25.881399999999999</v>
      </c>
      <c r="JW214">
        <v>-1</v>
      </c>
      <c r="JX214">
        <v>21.971900000000002</v>
      </c>
      <c r="JY214">
        <v>80.389899999999997</v>
      </c>
      <c r="JZ214">
        <v>22</v>
      </c>
      <c r="KA214">
        <v>400</v>
      </c>
      <c r="KB214">
        <v>16.153500000000001</v>
      </c>
      <c r="KC214">
        <v>101.092</v>
      </c>
      <c r="KD214">
        <v>100.745</v>
      </c>
    </row>
    <row r="215" spans="1:290" x14ac:dyDescent="0.35">
      <c r="A215">
        <v>197</v>
      </c>
      <c r="B215">
        <v>1717146731</v>
      </c>
      <c r="C215">
        <v>63901</v>
      </c>
      <c r="D215" t="s">
        <v>1219</v>
      </c>
      <c r="E215" t="s">
        <v>1220</v>
      </c>
      <c r="F215">
        <v>15</v>
      </c>
      <c r="G215">
        <v>1717146723</v>
      </c>
      <c r="H215">
        <f t="shared" si="150"/>
        <v>9.1908508304850789E-4</v>
      </c>
      <c r="I215">
        <f t="shared" si="151"/>
        <v>0.91908508304850789</v>
      </c>
      <c r="J215">
        <f t="shared" si="152"/>
        <v>6.2978439050632069</v>
      </c>
      <c r="K215">
        <f t="shared" si="153"/>
        <v>422.35080645161293</v>
      </c>
      <c r="L215">
        <f t="shared" si="154"/>
        <v>282.38466785823897</v>
      </c>
      <c r="M215">
        <f t="shared" si="155"/>
        <v>28.422317964961668</v>
      </c>
      <c r="N215">
        <f t="shared" si="156"/>
        <v>42.510059079241501</v>
      </c>
      <c r="O215">
        <f t="shared" si="157"/>
        <v>7.6632792497898783E-2</v>
      </c>
      <c r="P215">
        <f t="shared" si="158"/>
        <v>2.9391308367241873</v>
      </c>
      <c r="Q215">
        <f t="shared" si="159"/>
        <v>7.5539839467232223E-2</v>
      </c>
      <c r="R215">
        <f t="shared" si="160"/>
        <v>4.7309298538749087E-2</v>
      </c>
      <c r="S215">
        <f t="shared" si="161"/>
        <v>77.17944487440694</v>
      </c>
      <c r="T215">
        <f t="shared" si="162"/>
        <v>23.650569739325913</v>
      </c>
      <c r="U215">
        <f t="shared" si="163"/>
        <v>23.650569739325913</v>
      </c>
      <c r="V215">
        <f t="shared" si="164"/>
        <v>2.9326830947238216</v>
      </c>
      <c r="W215">
        <f t="shared" si="165"/>
        <v>59.987114409245635</v>
      </c>
      <c r="X215">
        <f t="shared" si="166"/>
        <v>1.7364770041035751</v>
      </c>
      <c r="Y215">
        <f t="shared" si="167"/>
        <v>2.8947500162400495</v>
      </c>
      <c r="Z215">
        <f t="shared" si="168"/>
        <v>1.1962060906202465</v>
      </c>
      <c r="AA215">
        <f t="shared" si="169"/>
        <v>-40.531652162439201</v>
      </c>
      <c r="AB215">
        <f t="shared" si="170"/>
        <v>-34.223404716177981</v>
      </c>
      <c r="AC215">
        <f t="shared" si="171"/>
        <v>-2.4270389016121499</v>
      </c>
      <c r="AD215">
        <f t="shared" si="172"/>
        <v>-2.6509058223922466E-3</v>
      </c>
      <c r="AE215">
        <f t="shared" si="173"/>
        <v>6.3349893113299141</v>
      </c>
      <c r="AF215">
        <f t="shared" si="174"/>
        <v>0.91734038889516734</v>
      </c>
      <c r="AG215">
        <f t="shared" si="175"/>
        <v>6.2978439050632069</v>
      </c>
      <c r="AH215">
        <v>437.48965088795848</v>
      </c>
      <c r="AI215">
        <v>429.81166666666672</v>
      </c>
      <c r="AJ215">
        <v>1.2097624791600989E-4</v>
      </c>
      <c r="AK215">
        <v>67.053829365576718</v>
      </c>
      <c r="AL215">
        <f t="shared" si="176"/>
        <v>0.91908508304850789</v>
      </c>
      <c r="AM215">
        <v>16.170539025221789</v>
      </c>
      <c r="AN215">
        <v>17.253781818181821</v>
      </c>
      <c r="AO215">
        <v>3.420351614645907E-6</v>
      </c>
      <c r="AP215">
        <v>78.082560803961854</v>
      </c>
      <c r="AQ215">
        <v>120</v>
      </c>
      <c r="AR215">
        <v>24</v>
      </c>
      <c r="AS215">
        <f t="shared" si="177"/>
        <v>1</v>
      </c>
      <c r="AT215">
        <f t="shared" si="178"/>
        <v>0</v>
      </c>
      <c r="AU215">
        <f t="shared" si="179"/>
        <v>53806.064641679091</v>
      </c>
      <c r="AV215" t="s">
        <v>476</v>
      </c>
      <c r="AW215">
        <v>10253.9</v>
      </c>
      <c r="AX215">
        <v>1242.208461538462</v>
      </c>
      <c r="AY215">
        <v>6166.32</v>
      </c>
      <c r="AZ215">
        <f t="shared" si="180"/>
        <v>0.79854946523397063</v>
      </c>
      <c r="BA215">
        <v>-1.9353733883053861</v>
      </c>
      <c r="BB215" t="s">
        <v>1221</v>
      </c>
      <c r="BC215">
        <v>10263.6</v>
      </c>
      <c r="BD215">
        <v>2165.4284615384609</v>
      </c>
      <c r="BE215">
        <v>2871.14</v>
      </c>
      <c r="BF215">
        <f t="shared" si="181"/>
        <v>0.24579488929886351</v>
      </c>
      <c r="BG215">
        <v>0.5</v>
      </c>
      <c r="BH215">
        <f t="shared" si="182"/>
        <v>336.61262517913883</v>
      </c>
      <c r="BI215">
        <f t="shared" si="183"/>
        <v>6.2978439050632069</v>
      </c>
      <c r="BJ215">
        <f t="shared" si="184"/>
        <v>41.368831471253131</v>
      </c>
      <c r="BK215">
        <f t="shared" si="185"/>
        <v>2.4459027016550648E-2</v>
      </c>
      <c r="BL215">
        <f t="shared" si="186"/>
        <v>1.1476904644148318</v>
      </c>
      <c r="BM215">
        <f t="shared" si="187"/>
        <v>1008.9389036635823</v>
      </c>
      <c r="BN215" t="s">
        <v>431</v>
      </c>
      <c r="BO215">
        <v>0</v>
      </c>
      <c r="BP215">
        <f t="shared" si="188"/>
        <v>1008.9389036635823</v>
      </c>
      <c r="BQ215">
        <f t="shared" si="189"/>
        <v>0.64859292696852733</v>
      </c>
      <c r="BR215">
        <f t="shared" si="190"/>
        <v>0.37896634249110556</v>
      </c>
      <c r="BS215">
        <f t="shared" si="191"/>
        <v>0.63892505487732032</v>
      </c>
      <c r="BT215">
        <f t="shared" si="192"/>
        <v>0.4332358492659894</v>
      </c>
      <c r="BU215">
        <f t="shared" si="193"/>
        <v>0.66919280245011015</v>
      </c>
      <c r="BV215">
        <f t="shared" si="194"/>
        <v>0.17657193156440026</v>
      </c>
      <c r="BW215">
        <f t="shared" si="195"/>
        <v>0.82342806843559968</v>
      </c>
      <c r="DF215">
        <f t="shared" si="196"/>
        <v>400.03074193548377</v>
      </c>
      <c r="DG215">
        <f t="shared" si="197"/>
        <v>336.61262517913883</v>
      </c>
      <c r="DH215">
        <f t="shared" si="198"/>
        <v>0.84146689214557191</v>
      </c>
      <c r="DI215">
        <f t="shared" si="199"/>
        <v>0.19293378429114405</v>
      </c>
      <c r="DJ215">
        <v>1717146723</v>
      </c>
      <c r="DK215">
        <v>422.35080645161293</v>
      </c>
      <c r="DL215">
        <v>430.41319354838708</v>
      </c>
      <c r="DM215">
        <v>17.252445161290321</v>
      </c>
      <c r="DN215">
        <v>16.171235483870969</v>
      </c>
      <c r="DO215">
        <v>421.8038064516129</v>
      </c>
      <c r="DP215">
        <v>17.230445161290319</v>
      </c>
      <c r="DQ215">
        <v>500.28077419354838</v>
      </c>
      <c r="DR215">
        <v>100.5510967741936</v>
      </c>
      <c r="DS215">
        <v>9.9969661290322573E-2</v>
      </c>
      <c r="DT215">
        <v>23.434587096774191</v>
      </c>
      <c r="DU215">
        <v>23.119464516129032</v>
      </c>
      <c r="DV215">
        <v>999.90000000000032</v>
      </c>
      <c r="DW215">
        <v>0</v>
      </c>
      <c r="DX215">
        <v>0</v>
      </c>
      <c r="DY215">
        <v>9999.6116129032271</v>
      </c>
      <c r="DZ215">
        <v>0</v>
      </c>
      <c r="EA215">
        <v>0.27698600000000012</v>
      </c>
      <c r="EB215">
        <v>-8.0433119354838727</v>
      </c>
      <c r="EC215">
        <v>429.78519354838699</v>
      </c>
      <c r="ED215">
        <v>437.488</v>
      </c>
      <c r="EE215">
        <v>1.0822022580645161</v>
      </c>
      <c r="EF215">
        <v>430.41319354838708</v>
      </c>
      <c r="EG215">
        <v>16.171235483870969</v>
      </c>
      <c r="EH215">
        <v>1.734851935483871</v>
      </c>
      <c r="EI215">
        <v>1.626036129032258</v>
      </c>
      <c r="EJ215">
        <v>15.211848387096779</v>
      </c>
      <c r="EK215">
        <v>14.207777419354841</v>
      </c>
      <c r="EL215">
        <v>400.03074193548377</v>
      </c>
      <c r="EM215">
        <v>0.94998912903225796</v>
      </c>
      <c r="EN215">
        <v>5.0011022580645152E-2</v>
      </c>
      <c r="EO215">
        <v>0</v>
      </c>
      <c r="EP215">
        <v>2165.3741935483872</v>
      </c>
      <c r="EQ215">
        <v>8.8681199999999976</v>
      </c>
      <c r="ER215">
        <v>4730.4899999999989</v>
      </c>
      <c r="ES215">
        <v>3375.6564516129019</v>
      </c>
      <c r="ET215">
        <v>36.027999999999999</v>
      </c>
      <c r="EU215">
        <v>38.110774193548373</v>
      </c>
      <c r="EV215">
        <v>37.156999999999996</v>
      </c>
      <c r="EW215">
        <v>38.302129032258073</v>
      </c>
      <c r="EX215">
        <v>38.564064516129022</v>
      </c>
      <c r="EY215">
        <v>371.60129032258072</v>
      </c>
      <c r="EZ215">
        <v>19.559999999999992</v>
      </c>
      <c r="FA215">
        <v>0</v>
      </c>
      <c r="FB215">
        <v>299.40000009536737</v>
      </c>
      <c r="FC215">
        <v>0</v>
      </c>
      <c r="FD215">
        <v>2165.4284615384609</v>
      </c>
      <c r="FE215">
        <v>3.045470078124775</v>
      </c>
      <c r="FF215">
        <v>6.7726495529037756</v>
      </c>
      <c r="FG215">
        <v>4730.1707692307691</v>
      </c>
      <c r="FH215">
        <v>15</v>
      </c>
      <c r="FI215">
        <v>1717146753</v>
      </c>
      <c r="FJ215" t="s">
        <v>1222</v>
      </c>
      <c r="FK215">
        <v>1717146753</v>
      </c>
      <c r="FL215">
        <v>1717146751</v>
      </c>
      <c r="FM215">
        <v>200</v>
      </c>
      <c r="FN215">
        <v>-0.02</v>
      </c>
      <c r="FO215">
        <v>-1E-3</v>
      </c>
      <c r="FP215">
        <v>0.54700000000000004</v>
      </c>
      <c r="FQ215">
        <v>2.1999999999999999E-2</v>
      </c>
      <c r="FR215">
        <v>430</v>
      </c>
      <c r="FS215">
        <v>16</v>
      </c>
      <c r="FT215">
        <v>0.14000000000000001</v>
      </c>
      <c r="FU215">
        <v>0.08</v>
      </c>
      <c r="FV215">
        <v>-8.0361224999999994</v>
      </c>
      <c r="FW215">
        <v>-9.6765703564707192E-2</v>
      </c>
      <c r="FX215">
        <v>2.4554329124413011E-2</v>
      </c>
      <c r="FY215">
        <v>1</v>
      </c>
      <c r="FZ215">
        <v>422.36779940886441</v>
      </c>
      <c r="GA215">
        <v>-5.7290353576576927E-2</v>
      </c>
      <c r="GB215">
        <v>1.021201277380631E-2</v>
      </c>
      <c r="GC215">
        <v>1</v>
      </c>
      <c r="GD215">
        <v>1.08206275</v>
      </c>
      <c r="GE215">
        <v>-3.1103189493478391E-4</v>
      </c>
      <c r="GF215">
        <v>1.073892423616064E-3</v>
      </c>
      <c r="GG215">
        <v>1</v>
      </c>
      <c r="GH215">
        <v>3</v>
      </c>
      <c r="GI215">
        <v>3</v>
      </c>
      <c r="GJ215" t="s">
        <v>433</v>
      </c>
      <c r="GK215">
        <v>2.99261</v>
      </c>
      <c r="GL215">
        <v>2.7465999999999999</v>
      </c>
      <c r="GM215">
        <v>9.4066499999999997E-2</v>
      </c>
      <c r="GN215">
        <v>9.5444299999999996E-2</v>
      </c>
      <c r="GO215">
        <v>9.2900300000000005E-2</v>
      </c>
      <c r="GP215">
        <v>8.84572E-2</v>
      </c>
      <c r="GQ215">
        <v>27097.5</v>
      </c>
      <c r="GR215">
        <v>24331.599999999999</v>
      </c>
      <c r="GS215">
        <v>30140</v>
      </c>
      <c r="GT215">
        <v>27660.1</v>
      </c>
      <c r="GU215">
        <v>35999.4</v>
      </c>
      <c r="GV215">
        <v>35182</v>
      </c>
      <c r="GW215">
        <v>42781.9</v>
      </c>
      <c r="GX215">
        <v>41463</v>
      </c>
      <c r="GY215">
        <v>1.7809299999999999</v>
      </c>
      <c r="GZ215">
        <v>1.94767</v>
      </c>
      <c r="HA215">
        <v>6.3486399999999998E-2</v>
      </c>
      <c r="HB215">
        <v>0</v>
      </c>
      <c r="HC215">
        <v>22.068899999999999</v>
      </c>
      <c r="HD215">
        <v>999.9</v>
      </c>
      <c r="HE215">
        <v>57.2</v>
      </c>
      <c r="HF215">
        <v>26.1</v>
      </c>
      <c r="HG215">
        <v>19.308199999999999</v>
      </c>
      <c r="HH215">
        <v>60.5351</v>
      </c>
      <c r="HI215">
        <v>11.598599999999999</v>
      </c>
      <c r="HJ215">
        <v>1</v>
      </c>
      <c r="HK215">
        <v>-0.11126800000000001</v>
      </c>
      <c r="HL215">
        <v>0.28755399999999998</v>
      </c>
      <c r="HM215">
        <v>20.357199999999999</v>
      </c>
      <c r="HN215">
        <v>5.2226800000000004</v>
      </c>
      <c r="HO215">
        <v>12.0085</v>
      </c>
      <c r="HP215">
        <v>4.9743500000000003</v>
      </c>
      <c r="HQ215">
        <v>3.2919999999999998</v>
      </c>
      <c r="HR215">
        <v>9999</v>
      </c>
      <c r="HS215">
        <v>9999</v>
      </c>
      <c r="HT215">
        <v>9999</v>
      </c>
      <c r="HU215">
        <v>999.9</v>
      </c>
      <c r="HV215">
        <v>1.8678300000000001</v>
      </c>
      <c r="HW215">
        <v>1.85911</v>
      </c>
      <c r="HX215">
        <v>1.8583700000000001</v>
      </c>
      <c r="HY215">
        <v>1.86049</v>
      </c>
      <c r="HZ215">
        <v>1.8647800000000001</v>
      </c>
      <c r="IA215">
        <v>1.86432</v>
      </c>
      <c r="IB215">
        <v>1.86659</v>
      </c>
      <c r="IC215">
        <v>1.8634599999999999</v>
      </c>
      <c r="ID215">
        <v>5</v>
      </c>
      <c r="IE215">
        <v>0</v>
      </c>
      <c r="IF215">
        <v>0</v>
      </c>
      <c r="IG215">
        <v>0</v>
      </c>
      <c r="IH215" t="s">
        <v>434</v>
      </c>
      <c r="II215" t="s">
        <v>435</v>
      </c>
      <c r="IJ215" t="s">
        <v>436</v>
      </c>
      <c r="IK215" t="s">
        <v>436</v>
      </c>
      <c r="IL215" t="s">
        <v>436</v>
      </c>
      <c r="IM215" t="s">
        <v>436</v>
      </c>
      <c r="IN215">
        <v>0</v>
      </c>
      <c r="IO215">
        <v>100</v>
      </c>
      <c r="IP215">
        <v>100</v>
      </c>
      <c r="IQ215">
        <v>0.54700000000000004</v>
      </c>
      <c r="IR215">
        <v>2.1999999999999999E-2</v>
      </c>
      <c r="IS215">
        <v>0.56609999999989213</v>
      </c>
      <c r="IT215">
        <v>0</v>
      </c>
      <c r="IU215">
        <v>0</v>
      </c>
      <c r="IV215">
        <v>0</v>
      </c>
      <c r="IW215">
        <v>2.29949999999981E-2</v>
      </c>
      <c r="IX215">
        <v>0</v>
      </c>
      <c r="IY215">
        <v>0</v>
      </c>
      <c r="IZ215">
        <v>0</v>
      </c>
      <c r="JA215">
        <v>-1</v>
      </c>
      <c r="JB215">
        <v>-1</v>
      </c>
      <c r="JC215">
        <v>-1</v>
      </c>
      <c r="JD215">
        <v>-1</v>
      </c>
      <c r="JE215">
        <v>4.7</v>
      </c>
      <c r="JF215">
        <v>4.5999999999999996</v>
      </c>
      <c r="JG215">
        <v>0.150146</v>
      </c>
      <c r="JH215">
        <v>4.99756</v>
      </c>
      <c r="JI215">
        <v>1.4477500000000001</v>
      </c>
      <c r="JJ215">
        <v>2.3156699999999999</v>
      </c>
      <c r="JK215">
        <v>1.3964799999999999</v>
      </c>
      <c r="JL215">
        <v>2.5402800000000001</v>
      </c>
      <c r="JM215">
        <v>31.389800000000001</v>
      </c>
      <c r="JN215">
        <v>24.262599999999999</v>
      </c>
      <c r="JO215">
        <v>2</v>
      </c>
      <c r="JP215">
        <v>359.74</v>
      </c>
      <c r="JQ215">
        <v>507.81200000000001</v>
      </c>
      <c r="JR215">
        <v>22.0001</v>
      </c>
      <c r="JS215">
        <v>25.6021</v>
      </c>
      <c r="JT215">
        <v>30.0001</v>
      </c>
      <c r="JU215">
        <v>25.8447</v>
      </c>
      <c r="JV215">
        <v>25.8705</v>
      </c>
      <c r="JW215">
        <v>-1</v>
      </c>
      <c r="JX215">
        <v>21.787500000000001</v>
      </c>
      <c r="JY215">
        <v>80.564099999999996</v>
      </c>
      <c r="JZ215">
        <v>22</v>
      </c>
      <c r="KA215">
        <v>400</v>
      </c>
      <c r="KB215">
        <v>16.1739</v>
      </c>
      <c r="KC215">
        <v>101.09099999999999</v>
      </c>
      <c r="KD215">
        <v>100.744</v>
      </c>
    </row>
    <row r="216" spans="1:290" x14ac:dyDescent="0.35">
      <c r="A216">
        <v>198</v>
      </c>
      <c r="B216">
        <v>1717147031</v>
      </c>
      <c r="C216">
        <v>64201</v>
      </c>
      <c r="D216" t="s">
        <v>1223</v>
      </c>
      <c r="E216" t="s">
        <v>1224</v>
      </c>
      <c r="F216">
        <v>15</v>
      </c>
      <c r="G216">
        <v>1717147023</v>
      </c>
      <c r="H216">
        <f t="shared" si="150"/>
        <v>9.1335470908969832E-4</v>
      </c>
      <c r="I216">
        <f t="shared" si="151"/>
        <v>0.91335470908969829</v>
      </c>
      <c r="J216">
        <f t="shared" si="152"/>
        <v>6.3873291878151326</v>
      </c>
      <c r="K216">
        <f t="shared" si="153"/>
        <v>422.83461290322577</v>
      </c>
      <c r="L216">
        <f t="shared" si="154"/>
        <v>281.41312008490149</v>
      </c>
      <c r="M216">
        <f t="shared" si="155"/>
        <v>28.324589926517653</v>
      </c>
      <c r="N216">
        <f t="shared" si="156"/>
        <v>42.558843786701878</v>
      </c>
      <c r="O216">
        <f t="shared" si="157"/>
        <v>7.6845937192800001E-2</v>
      </c>
      <c r="P216">
        <f t="shared" si="158"/>
        <v>2.939515638089885</v>
      </c>
      <c r="Q216">
        <f t="shared" si="159"/>
        <v>7.574708453636611E-2</v>
      </c>
      <c r="R216">
        <f t="shared" si="160"/>
        <v>4.7439346352247419E-2</v>
      </c>
      <c r="S216">
        <f t="shared" si="161"/>
        <v>77.17241023276307</v>
      </c>
      <c r="T216">
        <f t="shared" si="162"/>
        <v>23.62948140912474</v>
      </c>
      <c r="U216">
        <f t="shared" si="163"/>
        <v>23.62948140912474</v>
      </c>
      <c r="V216">
        <f t="shared" si="164"/>
        <v>2.9289602956191252</v>
      </c>
      <c r="W216">
        <f t="shared" si="165"/>
        <v>60.310968572758682</v>
      </c>
      <c r="X216">
        <f t="shared" si="166"/>
        <v>1.7434820711216459</v>
      </c>
      <c r="Y216">
        <f t="shared" si="167"/>
        <v>2.8908208778280895</v>
      </c>
      <c r="Z216">
        <f t="shared" si="168"/>
        <v>1.1854782244974793</v>
      </c>
      <c r="AA216">
        <f t="shared" si="169"/>
        <v>-40.278942670855699</v>
      </c>
      <c r="AB216">
        <f t="shared" si="170"/>
        <v>-34.453644813012417</v>
      </c>
      <c r="AC216">
        <f t="shared" si="171"/>
        <v>-2.4425083403417611</v>
      </c>
      <c r="AD216">
        <f t="shared" si="172"/>
        <v>-2.6855914468058018E-3</v>
      </c>
      <c r="AE216">
        <f t="shared" si="173"/>
        <v>6.3298993441709328</v>
      </c>
      <c r="AF216">
        <f t="shared" si="174"/>
        <v>0.91298215149537709</v>
      </c>
      <c r="AG216">
        <f t="shared" si="175"/>
        <v>6.3873291878151326</v>
      </c>
      <c r="AH216">
        <v>438.04886303862452</v>
      </c>
      <c r="AI216">
        <v>430.26220606060571</v>
      </c>
      <c r="AJ216">
        <v>-7.5780776243720136E-5</v>
      </c>
      <c r="AK216">
        <v>67.05350158537648</v>
      </c>
      <c r="AL216">
        <f t="shared" si="176"/>
        <v>0.91335470908969829</v>
      </c>
      <c r="AM216">
        <v>16.246526666917269</v>
      </c>
      <c r="AN216">
        <v>17.322963636363632</v>
      </c>
      <c r="AO216">
        <v>1.1808485517090361E-6</v>
      </c>
      <c r="AP216">
        <v>78.080333672581986</v>
      </c>
      <c r="AQ216">
        <v>120</v>
      </c>
      <c r="AR216">
        <v>24</v>
      </c>
      <c r="AS216">
        <f t="shared" si="177"/>
        <v>1</v>
      </c>
      <c r="AT216">
        <f t="shared" si="178"/>
        <v>0</v>
      </c>
      <c r="AU216">
        <f t="shared" si="179"/>
        <v>53821.459181021237</v>
      </c>
      <c r="AV216" t="s">
        <v>476</v>
      </c>
      <c r="AW216">
        <v>10253.9</v>
      </c>
      <c r="AX216">
        <v>1242.208461538462</v>
      </c>
      <c r="AY216">
        <v>6166.32</v>
      </c>
      <c r="AZ216">
        <f t="shared" si="180"/>
        <v>0.79854946523397063</v>
      </c>
      <c r="BA216">
        <v>-1.9353733883053861</v>
      </c>
      <c r="BB216" t="s">
        <v>1225</v>
      </c>
      <c r="BC216">
        <v>10262.1</v>
      </c>
      <c r="BD216">
        <v>2166.4520000000002</v>
      </c>
      <c r="BE216">
        <v>2868.9</v>
      </c>
      <c r="BF216">
        <f t="shared" si="181"/>
        <v>0.24484924535536268</v>
      </c>
      <c r="BG216">
        <v>0.5</v>
      </c>
      <c r="BH216">
        <f t="shared" si="182"/>
        <v>336.58358560025243</v>
      </c>
      <c r="BI216">
        <f t="shared" si="183"/>
        <v>6.3873291878151326</v>
      </c>
      <c r="BJ216">
        <f t="shared" si="184"/>
        <v>41.206118466611962</v>
      </c>
      <c r="BK216">
        <f t="shared" si="185"/>
        <v>2.4727000757562421E-2</v>
      </c>
      <c r="BL216">
        <f t="shared" si="186"/>
        <v>1.1493673533410016</v>
      </c>
      <c r="BM216">
        <f t="shared" si="187"/>
        <v>1008.6621528973608</v>
      </c>
      <c r="BN216" t="s">
        <v>431</v>
      </c>
      <c r="BO216">
        <v>0</v>
      </c>
      <c r="BP216">
        <f t="shared" si="188"/>
        <v>1008.6621528973608</v>
      </c>
      <c r="BQ216">
        <f t="shared" si="189"/>
        <v>0.64841501868403895</v>
      </c>
      <c r="BR216">
        <f t="shared" si="190"/>
        <v>0.37761192800914023</v>
      </c>
      <c r="BS216">
        <f t="shared" si="191"/>
        <v>0.63932507695374852</v>
      </c>
      <c r="BT216">
        <f t="shared" si="192"/>
        <v>0.43182618424655234</v>
      </c>
      <c r="BU216">
        <f t="shared" si="193"/>
        <v>0.66964770684910746</v>
      </c>
      <c r="BV216">
        <f t="shared" si="194"/>
        <v>0.17580950801837408</v>
      </c>
      <c r="BW216">
        <f t="shared" si="195"/>
        <v>0.82419049198162586</v>
      </c>
      <c r="DF216">
        <f t="shared" si="196"/>
        <v>399.99648387096772</v>
      </c>
      <c r="DG216">
        <f t="shared" si="197"/>
        <v>336.58358560025243</v>
      </c>
      <c r="DH216">
        <f t="shared" si="198"/>
        <v>0.84146636076138304</v>
      </c>
      <c r="DI216">
        <f t="shared" si="199"/>
        <v>0.19293272152276625</v>
      </c>
      <c r="DJ216">
        <v>1717147023</v>
      </c>
      <c r="DK216">
        <v>422.83461290322577</v>
      </c>
      <c r="DL216">
        <v>430.88929032258068</v>
      </c>
      <c r="DM216">
        <v>17.3220064516129</v>
      </c>
      <c r="DN216">
        <v>16.245999999999999</v>
      </c>
      <c r="DO216">
        <v>422.25661290322591</v>
      </c>
      <c r="DP216">
        <v>17.2990064516129</v>
      </c>
      <c r="DQ216">
        <v>500.27625806451613</v>
      </c>
      <c r="DR216">
        <v>100.5513548387097</v>
      </c>
      <c r="DS216">
        <v>9.9922251612903246E-2</v>
      </c>
      <c r="DT216">
        <v>23.412074193548388</v>
      </c>
      <c r="DU216">
        <v>23.111316129032261</v>
      </c>
      <c r="DV216">
        <v>999.90000000000032</v>
      </c>
      <c r="DW216">
        <v>0</v>
      </c>
      <c r="DX216">
        <v>0</v>
      </c>
      <c r="DY216">
        <v>10001.775806451609</v>
      </c>
      <c r="DZ216">
        <v>0</v>
      </c>
      <c r="EA216">
        <v>0.27698600000000012</v>
      </c>
      <c r="EB216">
        <v>-8.0862048387096781</v>
      </c>
      <c r="EC216">
        <v>430.25558064516127</v>
      </c>
      <c r="ED216">
        <v>438.00522580645162</v>
      </c>
      <c r="EE216">
        <v>1.075084193548387</v>
      </c>
      <c r="EF216">
        <v>430.88929032258068</v>
      </c>
      <c r="EG216">
        <v>16.245999999999999</v>
      </c>
      <c r="EH216">
        <v>1.74165935483871</v>
      </c>
      <c r="EI216">
        <v>1.633557419354839</v>
      </c>
      <c r="EJ216">
        <v>15.2728</v>
      </c>
      <c r="EK216">
        <v>14.27905483870968</v>
      </c>
      <c r="EL216">
        <v>399.99648387096772</v>
      </c>
      <c r="EM216">
        <v>0.95001122580645148</v>
      </c>
      <c r="EN216">
        <v>4.9988916129032238E-2</v>
      </c>
      <c r="EO216">
        <v>0</v>
      </c>
      <c r="EP216">
        <v>2166.431612903225</v>
      </c>
      <c r="EQ216">
        <v>8.8681199999999976</v>
      </c>
      <c r="ER216">
        <v>4737.8319354838713</v>
      </c>
      <c r="ES216">
        <v>3375.384193548387</v>
      </c>
      <c r="ET216">
        <v>36.239612903225797</v>
      </c>
      <c r="EU216">
        <v>39.671161290322573</v>
      </c>
      <c r="EV216">
        <v>37.570354838709669</v>
      </c>
      <c r="EW216">
        <v>40.71551612903226</v>
      </c>
      <c r="EX216">
        <v>39.743612903225788</v>
      </c>
      <c r="EY216">
        <v>371.57677419354837</v>
      </c>
      <c r="EZ216">
        <v>19.551290322580641</v>
      </c>
      <c r="FA216">
        <v>0</v>
      </c>
      <c r="FB216">
        <v>299.20000004768372</v>
      </c>
      <c r="FC216">
        <v>0</v>
      </c>
      <c r="FD216">
        <v>2166.4520000000002</v>
      </c>
      <c r="FE216">
        <v>-0.41923078273586017</v>
      </c>
      <c r="FF216">
        <v>14.381538502612379</v>
      </c>
      <c r="FG216">
        <v>4737.8180000000002</v>
      </c>
      <c r="FH216">
        <v>15</v>
      </c>
      <c r="FI216">
        <v>1717147049</v>
      </c>
      <c r="FJ216" t="s">
        <v>1226</v>
      </c>
      <c r="FK216">
        <v>1717147048</v>
      </c>
      <c r="FL216">
        <v>1717147049</v>
      </c>
      <c r="FM216">
        <v>201</v>
      </c>
      <c r="FN216">
        <v>3.1E-2</v>
      </c>
      <c r="FO216">
        <v>1E-3</v>
      </c>
      <c r="FP216">
        <v>0.57799999999999996</v>
      </c>
      <c r="FQ216">
        <v>2.3E-2</v>
      </c>
      <c r="FR216">
        <v>431</v>
      </c>
      <c r="FS216">
        <v>16</v>
      </c>
      <c r="FT216">
        <v>0.14000000000000001</v>
      </c>
      <c r="FU216">
        <v>7.0000000000000007E-2</v>
      </c>
      <c r="FV216">
        <v>-8.0806379999999987</v>
      </c>
      <c r="FW216">
        <v>-0.1531420637898743</v>
      </c>
      <c r="FX216">
        <v>2.3605371231988699E-2</v>
      </c>
      <c r="FY216">
        <v>1</v>
      </c>
      <c r="FZ216">
        <v>422.80247678760162</v>
      </c>
      <c r="GA216">
        <v>7.0596889696377521E-2</v>
      </c>
      <c r="GB216">
        <v>1.377907872257628E-2</v>
      </c>
      <c r="GC216">
        <v>1</v>
      </c>
      <c r="GD216">
        <v>1.074368</v>
      </c>
      <c r="GE216">
        <v>1.2994896810504921E-2</v>
      </c>
      <c r="GF216">
        <v>1.411628846404055E-3</v>
      </c>
      <c r="GG216">
        <v>1</v>
      </c>
      <c r="GH216">
        <v>3</v>
      </c>
      <c r="GI216">
        <v>3</v>
      </c>
      <c r="GJ216" t="s">
        <v>433</v>
      </c>
      <c r="GK216">
        <v>2.9925700000000002</v>
      </c>
      <c r="GL216">
        <v>2.74661</v>
      </c>
      <c r="GM216">
        <v>9.4144699999999998E-2</v>
      </c>
      <c r="GN216">
        <v>9.5527200000000007E-2</v>
      </c>
      <c r="GO216">
        <v>9.3174800000000002E-2</v>
      </c>
      <c r="GP216">
        <v>8.8763099999999998E-2</v>
      </c>
      <c r="GQ216">
        <v>27095.9</v>
      </c>
      <c r="GR216">
        <v>24329.9</v>
      </c>
      <c r="GS216">
        <v>30140.7</v>
      </c>
      <c r="GT216">
        <v>27660.7</v>
      </c>
      <c r="GU216">
        <v>35988.9</v>
      </c>
      <c r="GV216">
        <v>35170.800000000003</v>
      </c>
      <c r="GW216">
        <v>42782.5</v>
      </c>
      <c r="GX216">
        <v>41463.9</v>
      </c>
      <c r="GY216">
        <v>1.78087</v>
      </c>
      <c r="GZ216">
        <v>1.9479500000000001</v>
      </c>
      <c r="HA216">
        <v>6.3396999999999995E-2</v>
      </c>
      <c r="HB216">
        <v>0</v>
      </c>
      <c r="HC216">
        <v>22.0779</v>
      </c>
      <c r="HD216">
        <v>999.9</v>
      </c>
      <c r="HE216">
        <v>57.3</v>
      </c>
      <c r="HF216">
        <v>26.1</v>
      </c>
      <c r="HG216">
        <v>19.343499999999999</v>
      </c>
      <c r="HH216">
        <v>60.265000000000001</v>
      </c>
      <c r="HI216">
        <v>11.887</v>
      </c>
      <c r="HJ216">
        <v>1</v>
      </c>
      <c r="HK216">
        <v>-0.111944</v>
      </c>
      <c r="HL216">
        <v>0.28196900000000003</v>
      </c>
      <c r="HM216">
        <v>20.359200000000001</v>
      </c>
      <c r="HN216">
        <v>5.2229799999999997</v>
      </c>
      <c r="HO216">
        <v>12.0097</v>
      </c>
      <c r="HP216">
        <v>4.9749999999999996</v>
      </c>
      <c r="HQ216">
        <v>3.2919999999999998</v>
      </c>
      <c r="HR216">
        <v>9999</v>
      </c>
      <c r="HS216">
        <v>9999</v>
      </c>
      <c r="HT216">
        <v>9999</v>
      </c>
      <c r="HU216">
        <v>999.9</v>
      </c>
      <c r="HV216">
        <v>1.8678399999999999</v>
      </c>
      <c r="HW216">
        <v>1.8591200000000001</v>
      </c>
      <c r="HX216">
        <v>1.8583700000000001</v>
      </c>
      <c r="HY216">
        <v>1.8604799999999999</v>
      </c>
      <c r="HZ216">
        <v>1.8647800000000001</v>
      </c>
      <c r="IA216">
        <v>1.86432</v>
      </c>
      <c r="IB216">
        <v>1.8665400000000001</v>
      </c>
      <c r="IC216">
        <v>1.8634599999999999</v>
      </c>
      <c r="ID216">
        <v>5</v>
      </c>
      <c r="IE216">
        <v>0</v>
      </c>
      <c r="IF216">
        <v>0</v>
      </c>
      <c r="IG216">
        <v>0</v>
      </c>
      <c r="IH216" t="s">
        <v>434</v>
      </c>
      <c r="II216" t="s">
        <v>435</v>
      </c>
      <c r="IJ216" t="s">
        <v>436</v>
      </c>
      <c r="IK216" t="s">
        <v>436</v>
      </c>
      <c r="IL216" t="s">
        <v>436</v>
      </c>
      <c r="IM216" t="s">
        <v>436</v>
      </c>
      <c r="IN216">
        <v>0</v>
      </c>
      <c r="IO216">
        <v>100</v>
      </c>
      <c r="IP216">
        <v>100</v>
      </c>
      <c r="IQ216">
        <v>0.57799999999999996</v>
      </c>
      <c r="IR216">
        <v>2.3E-2</v>
      </c>
      <c r="IS216">
        <v>0.54649999999999999</v>
      </c>
      <c r="IT216">
        <v>0</v>
      </c>
      <c r="IU216">
        <v>0</v>
      </c>
      <c r="IV216">
        <v>0</v>
      </c>
      <c r="IW216">
        <v>2.209000000000216E-2</v>
      </c>
      <c r="IX216">
        <v>0</v>
      </c>
      <c r="IY216">
        <v>0</v>
      </c>
      <c r="IZ216">
        <v>0</v>
      </c>
      <c r="JA216">
        <v>-1</v>
      </c>
      <c r="JB216">
        <v>-1</v>
      </c>
      <c r="JC216">
        <v>-1</v>
      </c>
      <c r="JD216">
        <v>-1</v>
      </c>
      <c r="JE216">
        <v>4.5999999999999996</v>
      </c>
      <c r="JF216">
        <v>4.7</v>
      </c>
      <c r="JG216">
        <v>0.150146</v>
      </c>
      <c r="JH216">
        <v>4.99756</v>
      </c>
      <c r="JI216">
        <v>1.4477500000000001</v>
      </c>
      <c r="JJ216">
        <v>2.3156699999999999</v>
      </c>
      <c r="JK216">
        <v>1.3964799999999999</v>
      </c>
      <c r="JL216">
        <v>2.5512700000000001</v>
      </c>
      <c r="JM216">
        <v>31.389800000000001</v>
      </c>
      <c r="JN216">
        <v>24.262599999999999</v>
      </c>
      <c r="JO216">
        <v>2</v>
      </c>
      <c r="JP216">
        <v>359.678</v>
      </c>
      <c r="JQ216">
        <v>507.94099999999997</v>
      </c>
      <c r="JR216">
        <v>22.0002</v>
      </c>
      <c r="JS216">
        <v>25.595600000000001</v>
      </c>
      <c r="JT216">
        <v>30.0001</v>
      </c>
      <c r="JU216">
        <v>25.838200000000001</v>
      </c>
      <c r="JV216">
        <v>25.864000000000001</v>
      </c>
      <c r="JW216">
        <v>-1</v>
      </c>
      <c r="JX216">
        <v>21.530799999999999</v>
      </c>
      <c r="JY216">
        <v>80.652299999999997</v>
      </c>
      <c r="JZ216">
        <v>22</v>
      </c>
      <c r="KA216">
        <v>400</v>
      </c>
      <c r="KB216">
        <v>16.206800000000001</v>
      </c>
      <c r="KC216">
        <v>101.093</v>
      </c>
      <c r="KD216">
        <v>100.746</v>
      </c>
    </row>
    <row r="217" spans="1:290" x14ac:dyDescent="0.35">
      <c r="A217">
        <v>199</v>
      </c>
      <c r="B217">
        <v>1717147630.5999999</v>
      </c>
      <c r="C217">
        <v>64800.599999904633</v>
      </c>
      <c r="D217" t="s">
        <v>1227</v>
      </c>
      <c r="E217" t="s">
        <v>1228</v>
      </c>
      <c r="F217">
        <v>15</v>
      </c>
      <c r="G217">
        <v>1717147622.849999</v>
      </c>
      <c r="H217">
        <f t="shared" si="150"/>
        <v>9.300611531909824E-4</v>
      </c>
      <c r="I217">
        <f t="shared" si="151"/>
        <v>0.93006115319098237</v>
      </c>
      <c r="J217">
        <f t="shared" si="152"/>
        <v>6.2962138753435593</v>
      </c>
      <c r="K217">
        <f t="shared" si="153"/>
        <v>423.45126666666658</v>
      </c>
      <c r="L217">
        <f t="shared" si="154"/>
        <v>284.96199918968199</v>
      </c>
      <c r="M217">
        <f t="shared" si="155"/>
        <v>28.68168325438138</v>
      </c>
      <c r="N217">
        <f t="shared" si="156"/>
        <v>42.620753429356476</v>
      </c>
      <c r="O217">
        <f t="shared" si="157"/>
        <v>7.7507775399485876E-2</v>
      </c>
      <c r="P217">
        <f t="shared" si="158"/>
        <v>2.9367894487445345</v>
      </c>
      <c r="Q217">
        <f t="shared" si="159"/>
        <v>7.6389040447854231E-2</v>
      </c>
      <c r="R217">
        <f t="shared" si="160"/>
        <v>4.784231894311769E-2</v>
      </c>
      <c r="S217">
        <f t="shared" si="161"/>
        <v>77.17492089817658</v>
      </c>
      <c r="T217">
        <f t="shared" si="162"/>
        <v>23.649385043046024</v>
      </c>
      <c r="U217">
        <f t="shared" si="163"/>
        <v>23.649385043046024</v>
      </c>
      <c r="V217">
        <f t="shared" si="164"/>
        <v>2.9324738463615465</v>
      </c>
      <c r="W217">
        <f t="shared" si="165"/>
        <v>59.945504023981421</v>
      </c>
      <c r="X217">
        <f t="shared" si="166"/>
        <v>1.7354333133969901</v>
      </c>
      <c r="Y217">
        <f t="shared" si="167"/>
        <v>2.8950183031286607</v>
      </c>
      <c r="Z217">
        <f t="shared" si="168"/>
        <v>1.1970405329645564</v>
      </c>
      <c r="AA217">
        <f t="shared" si="169"/>
        <v>-41.015696855722325</v>
      </c>
      <c r="AB217">
        <f t="shared" si="170"/>
        <v>-33.765341083871014</v>
      </c>
      <c r="AC217">
        <f t="shared" si="171"/>
        <v>-2.3964675042741796</v>
      </c>
      <c r="AD217">
        <f t="shared" si="172"/>
        <v>-2.5845456909436848E-3</v>
      </c>
      <c r="AE217">
        <f t="shared" si="173"/>
        <v>6.2922118523141686</v>
      </c>
      <c r="AF217">
        <f t="shared" si="174"/>
        <v>0.93003052230353023</v>
      </c>
      <c r="AG217">
        <f t="shared" si="175"/>
        <v>6.2962138753435593</v>
      </c>
      <c r="AH217">
        <v>438.55791552761087</v>
      </c>
      <c r="AI217">
        <v>430.88196969696958</v>
      </c>
      <c r="AJ217">
        <v>1.3694260975032871E-4</v>
      </c>
      <c r="AK217">
        <v>67.054579159778285</v>
      </c>
      <c r="AL217">
        <f t="shared" si="176"/>
        <v>0.93006115319098237</v>
      </c>
      <c r="AM217">
        <v>16.146102709215551</v>
      </c>
      <c r="AN217">
        <v>17.242324242424239</v>
      </c>
      <c r="AO217">
        <v>1.555927883329582E-7</v>
      </c>
      <c r="AP217">
        <v>78.087513006303254</v>
      </c>
      <c r="AQ217">
        <v>120</v>
      </c>
      <c r="AR217">
        <v>24</v>
      </c>
      <c r="AS217">
        <f t="shared" si="177"/>
        <v>1</v>
      </c>
      <c r="AT217">
        <f t="shared" si="178"/>
        <v>0</v>
      </c>
      <c r="AU217">
        <f t="shared" si="179"/>
        <v>53737.037805387212</v>
      </c>
      <c r="AV217" t="s">
        <v>476</v>
      </c>
      <c r="AW217">
        <v>10253.9</v>
      </c>
      <c r="AX217">
        <v>1242.208461538462</v>
      </c>
      <c r="AY217">
        <v>6166.32</v>
      </c>
      <c r="AZ217">
        <f t="shared" si="180"/>
        <v>0.79854946523397063</v>
      </c>
      <c r="BA217">
        <v>-1.9353733883053861</v>
      </c>
      <c r="BB217" t="s">
        <v>1229</v>
      </c>
      <c r="BC217">
        <v>10260.5</v>
      </c>
      <c r="BD217">
        <v>2147.3679999999999</v>
      </c>
      <c r="BE217">
        <v>2837.57</v>
      </c>
      <c r="BF217">
        <f t="shared" si="181"/>
        <v>0.24323699503448382</v>
      </c>
      <c r="BG217">
        <v>0.5</v>
      </c>
      <c r="BH217">
        <f t="shared" si="182"/>
        <v>336.59051494908817</v>
      </c>
      <c r="BI217">
        <f t="shared" si="183"/>
        <v>6.2962138753435593</v>
      </c>
      <c r="BJ217">
        <f t="shared" si="184"/>
        <v>40.935632706662858</v>
      </c>
      <c r="BK217">
        <f t="shared" si="185"/>
        <v>2.4455790933069026E-2</v>
      </c>
      <c r="BL217">
        <f t="shared" si="186"/>
        <v>1.1730988134213427</v>
      </c>
      <c r="BM217">
        <f t="shared" si="187"/>
        <v>1004.7617701358831</v>
      </c>
      <c r="BN217" t="s">
        <v>431</v>
      </c>
      <c r="BO217">
        <v>0</v>
      </c>
      <c r="BP217">
        <f t="shared" si="188"/>
        <v>1004.7617701358831</v>
      </c>
      <c r="BQ217">
        <f t="shared" si="189"/>
        <v>0.64590767095229973</v>
      </c>
      <c r="BR217">
        <f t="shared" si="190"/>
        <v>0.37658167873415282</v>
      </c>
      <c r="BS217">
        <f t="shared" si="191"/>
        <v>0.64491183703794663</v>
      </c>
      <c r="BT217">
        <f t="shared" si="192"/>
        <v>0.43263046234998598</v>
      </c>
      <c r="BU217">
        <f t="shared" si="193"/>
        <v>0.67601027596544161</v>
      </c>
      <c r="BV217">
        <f t="shared" si="194"/>
        <v>0.17620402004950705</v>
      </c>
      <c r="BW217">
        <f t="shared" si="195"/>
        <v>0.82379597995049292</v>
      </c>
      <c r="DF217">
        <f t="shared" si="196"/>
        <v>400.00409999999988</v>
      </c>
      <c r="DG217">
        <f t="shared" si="197"/>
        <v>336.59051494908817</v>
      </c>
      <c r="DH217">
        <f t="shared" si="198"/>
        <v>0.8414676623291818</v>
      </c>
      <c r="DI217">
        <f t="shared" si="199"/>
        <v>0.19293532465836377</v>
      </c>
      <c r="DJ217">
        <v>1717147622.849999</v>
      </c>
      <c r="DK217">
        <v>423.45126666666658</v>
      </c>
      <c r="DL217">
        <v>431.47006666666658</v>
      </c>
      <c r="DM217">
        <v>17.24210333333334</v>
      </c>
      <c r="DN217">
        <v>16.145916666666668</v>
      </c>
      <c r="DO217">
        <v>422.87326666666661</v>
      </c>
      <c r="DP217">
        <v>17.21910333333334</v>
      </c>
      <c r="DQ217">
        <v>500.27693333333332</v>
      </c>
      <c r="DR217">
        <v>100.5509</v>
      </c>
      <c r="DS217">
        <v>0.10000551000000001</v>
      </c>
      <c r="DT217">
        <v>23.436123333333331</v>
      </c>
      <c r="DU217">
        <v>23.12419666666667</v>
      </c>
      <c r="DV217">
        <v>999.9000000000002</v>
      </c>
      <c r="DW217">
        <v>0</v>
      </c>
      <c r="DX217">
        <v>0</v>
      </c>
      <c r="DY217">
        <v>9986.3136666666669</v>
      </c>
      <c r="DZ217">
        <v>0</v>
      </c>
      <c r="EA217">
        <v>0.27698600000000012</v>
      </c>
      <c r="EB217">
        <v>-8.0188146666666658</v>
      </c>
      <c r="EC217">
        <v>430.88036666666659</v>
      </c>
      <c r="ED217">
        <v>438.55083333333351</v>
      </c>
      <c r="EE217">
        <v>1.09589</v>
      </c>
      <c r="EF217">
        <v>431.47006666666658</v>
      </c>
      <c r="EG217">
        <v>16.145916666666668</v>
      </c>
      <c r="EH217">
        <v>1.733681666666667</v>
      </c>
      <c r="EI217">
        <v>1.623489</v>
      </c>
      <c r="EJ217">
        <v>15.201336666666659</v>
      </c>
      <c r="EK217">
        <v>14.183576666666671</v>
      </c>
      <c r="EL217">
        <v>400.00409999999988</v>
      </c>
      <c r="EM217">
        <v>0.94996773333333318</v>
      </c>
      <c r="EN217">
        <v>5.0032073333333323E-2</v>
      </c>
      <c r="EO217">
        <v>0</v>
      </c>
      <c r="EP217">
        <v>2147.4163333333331</v>
      </c>
      <c r="EQ217">
        <v>8.8681199999999993</v>
      </c>
      <c r="ER217">
        <v>4705.3673333333327</v>
      </c>
      <c r="ES217">
        <v>3375.404</v>
      </c>
      <c r="ET217">
        <v>36.741533333333336</v>
      </c>
      <c r="EU217">
        <v>40.308133333333323</v>
      </c>
      <c r="EV217">
        <v>38.103999999999999</v>
      </c>
      <c r="EW217">
        <v>41.920533333333317</v>
      </c>
      <c r="EX217">
        <v>40.270533333333333</v>
      </c>
      <c r="EY217">
        <v>371.56633333333338</v>
      </c>
      <c r="EZ217">
        <v>19.568999999999999</v>
      </c>
      <c r="FA217">
        <v>0</v>
      </c>
      <c r="FB217">
        <v>599</v>
      </c>
      <c r="FC217">
        <v>0</v>
      </c>
      <c r="FD217">
        <v>2147.3679999999999</v>
      </c>
      <c r="FE217">
        <v>-4.4269230711974217</v>
      </c>
      <c r="FF217">
        <v>0.62230769824794829</v>
      </c>
      <c r="FG217">
        <v>4705.3588</v>
      </c>
      <c r="FH217">
        <v>15</v>
      </c>
      <c r="FI217">
        <v>1717147658.5999999</v>
      </c>
      <c r="FJ217" t="s">
        <v>1230</v>
      </c>
      <c r="FK217">
        <v>1717147658.5999999</v>
      </c>
      <c r="FL217">
        <v>1717147648.5999999</v>
      </c>
      <c r="FM217">
        <v>202</v>
      </c>
      <c r="FN217">
        <v>0</v>
      </c>
      <c r="FO217">
        <v>0</v>
      </c>
      <c r="FP217">
        <v>0.57799999999999996</v>
      </c>
      <c r="FQ217">
        <v>2.3E-2</v>
      </c>
      <c r="FR217">
        <v>431</v>
      </c>
      <c r="FS217">
        <v>16</v>
      </c>
      <c r="FT217">
        <v>0.22</v>
      </c>
      <c r="FU217">
        <v>0.06</v>
      </c>
      <c r="FV217">
        <v>-8.0204802439024387</v>
      </c>
      <c r="FW217">
        <v>-2.4353310104533342E-3</v>
      </c>
      <c r="FX217">
        <v>1.402777323354398E-2</v>
      </c>
      <c r="FY217">
        <v>1</v>
      </c>
      <c r="FZ217">
        <v>423.44905962986439</v>
      </c>
      <c r="GA217">
        <v>6.4711982374482169E-2</v>
      </c>
      <c r="GB217">
        <v>1.405215236221119E-2</v>
      </c>
      <c r="GC217">
        <v>1</v>
      </c>
      <c r="GD217">
        <v>1.096185609756098</v>
      </c>
      <c r="GE217">
        <v>-3.5268292682935571E-3</v>
      </c>
      <c r="GF217">
        <v>9.3320859765331934E-4</v>
      </c>
      <c r="GG217">
        <v>1</v>
      </c>
      <c r="GH217">
        <v>3</v>
      </c>
      <c r="GI217">
        <v>3</v>
      </c>
      <c r="GJ217" t="s">
        <v>433</v>
      </c>
      <c r="GK217">
        <v>2.9927600000000001</v>
      </c>
      <c r="GL217">
        <v>2.7465000000000002</v>
      </c>
      <c r="GM217">
        <v>9.4246999999999997E-2</v>
      </c>
      <c r="GN217">
        <v>9.5628599999999994E-2</v>
      </c>
      <c r="GO217">
        <v>9.2860600000000001E-2</v>
      </c>
      <c r="GP217">
        <v>8.8362200000000002E-2</v>
      </c>
      <c r="GQ217">
        <v>27094.3</v>
      </c>
      <c r="GR217">
        <v>24327.9</v>
      </c>
      <c r="GS217">
        <v>30142.400000000001</v>
      </c>
      <c r="GT217">
        <v>27661.5</v>
      </c>
      <c r="GU217">
        <v>36003.599999999999</v>
      </c>
      <c r="GV217">
        <v>35187.1</v>
      </c>
      <c r="GW217">
        <v>42785</v>
      </c>
      <c r="GX217">
        <v>41464.6</v>
      </c>
      <c r="GY217">
        <v>1.78145</v>
      </c>
      <c r="GZ217">
        <v>1.9480500000000001</v>
      </c>
      <c r="HA217">
        <v>6.4443799999999996E-2</v>
      </c>
      <c r="HB217">
        <v>0</v>
      </c>
      <c r="HC217">
        <v>22.055800000000001</v>
      </c>
      <c r="HD217">
        <v>999.9</v>
      </c>
      <c r="HE217">
        <v>57.3</v>
      </c>
      <c r="HF217">
        <v>26.1</v>
      </c>
      <c r="HG217">
        <v>19.343699999999998</v>
      </c>
      <c r="HH217">
        <v>60.6678</v>
      </c>
      <c r="HI217">
        <v>10.973599999999999</v>
      </c>
      <c r="HJ217">
        <v>1</v>
      </c>
      <c r="HK217">
        <v>-0.11266</v>
      </c>
      <c r="HL217">
        <v>0.26955299999999999</v>
      </c>
      <c r="HM217">
        <v>20.357199999999999</v>
      </c>
      <c r="HN217">
        <v>5.2220800000000001</v>
      </c>
      <c r="HO217">
        <v>12.007300000000001</v>
      </c>
      <c r="HP217">
        <v>4.9743000000000004</v>
      </c>
      <c r="HQ217">
        <v>3.2919499999999999</v>
      </c>
      <c r="HR217">
        <v>9999</v>
      </c>
      <c r="HS217">
        <v>9999</v>
      </c>
      <c r="HT217">
        <v>9999</v>
      </c>
      <c r="HU217">
        <v>999.9</v>
      </c>
      <c r="HV217">
        <v>1.8678300000000001</v>
      </c>
      <c r="HW217">
        <v>1.8591200000000001</v>
      </c>
      <c r="HX217">
        <v>1.8583700000000001</v>
      </c>
      <c r="HY217">
        <v>1.86049</v>
      </c>
      <c r="HZ217">
        <v>1.8647899999999999</v>
      </c>
      <c r="IA217">
        <v>1.86432</v>
      </c>
      <c r="IB217">
        <v>1.8665099999999999</v>
      </c>
      <c r="IC217">
        <v>1.86348</v>
      </c>
      <c r="ID217">
        <v>5</v>
      </c>
      <c r="IE217">
        <v>0</v>
      </c>
      <c r="IF217">
        <v>0</v>
      </c>
      <c r="IG217">
        <v>0</v>
      </c>
      <c r="IH217" t="s">
        <v>434</v>
      </c>
      <c r="II217" t="s">
        <v>435</v>
      </c>
      <c r="IJ217" t="s">
        <v>436</v>
      </c>
      <c r="IK217" t="s">
        <v>436</v>
      </c>
      <c r="IL217" t="s">
        <v>436</v>
      </c>
      <c r="IM217" t="s">
        <v>436</v>
      </c>
      <c r="IN217">
        <v>0</v>
      </c>
      <c r="IO217">
        <v>100</v>
      </c>
      <c r="IP217">
        <v>100</v>
      </c>
      <c r="IQ217">
        <v>0.57799999999999996</v>
      </c>
      <c r="IR217">
        <v>2.3E-2</v>
      </c>
      <c r="IS217">
        <v>0.57785000000012587</v>
      </c>
      <c r="IT217">
        <v>0</v>
      </c>
      <c r="IU217">
        <v>0</v>
      </c>
      <c r="IV217">
        <v>0</v>
      </c>
      <c r="IW217">
        <v>2.2710000000000011E-2</v>
      </c>
      <c r="IX217">
        <v>0</v>
      </c>
      <c r="IY217">
        <v>0</v>
      </c>
      <c r="IZ217">
        <v>0</v>
      </c>
      <c r="JA217">
        <v>-1</v>
      </c>
      <c r="JB217">
        <v>-1</v>
      </c>
      <c r="JC217">
        <v>-1</v>
      </c>
      <c r="JD217">
        <v>-1</v>
      </c>
      <c r="JE217">
        <v>9.6999999999999993</v>
      </c>
      <c r="JF217">
        <v>9.6999999999999993</v>
      </c>
      <c r="JG217">
        <v>0.150146</v>
      </c>
      <c r="JH217">
        <v>4.99756</v>
      </c>
      <c r="JI217">
        <v>1.4477500000000001</v>
      </c>
      <c r="JJ217">
        <v>2.3156699999999999</v>
      </c>
      <c r="JK217">
        <v>1.3964799999999999</v>
      </c>
      <c r="JL217">
        <v>2.5305200000000001</v>
      </c>
      <c r="JM217">
        <v>31.324400000000001</v>
      </c>
      <c r="JN217">
        <v>24.262599999999999</v>
      </c>
      <c r="JO217">
        <v>2</v>
      </c>
      <c r="JP217">
        <v>359.90100000000001</v>
      </c>
      <c r="JQ217">
        <v>507.91300000000001</v>
      </c>
      <c r="JR217">
        <v>22</v>
      </c>
      <c r="JS217">
        <v>25.584800000000001</v>
      </c>
      <c r="JT217">
        <v>30.0001</v>
      </c>
      <c r="JU217">
        <v>25.829499999999999</v>
      </c>
      <c r="JV217">
        <v>25.853400000000001</v>
      </c>
      <c r="JW217">
        <v>-1</v>
      </c>
      <c r="JX217">
        <v>22.046500000000002</v>
      </c>
      <c r="JY217">
        <v>80.662599999999998</v>
      </c>
      <c r="JZ217">
        <v>22</v>
      </c>
      <c r="KA217">
        <v>400</v>
      </c>
      <c r="KB217">
        <v>16.104700000000001</v>
      </c>
      <c r="KC217">
        <v>101.099</v>
      </c>
      <c r="KD217">
        <v>100.748</v>
      </c>
    </row>
    <row r="218" spans="1:290" x14ac:dyDescent="0.35">
      <c r="A218">
        <v>200</v>
      </c>
      <c r="B218">
        <v>1717147930.5999999</v>
      </c>
      <c r="C218">
        <v>65100.599999904633</v>
      </c>
      <c r="D218" t="s">
        <v>1231</v>
      </c>
      <c r="E218" t="s">
        <v>1232</v>
      </c>
      <c r="F218">
        <v>15</v>
      </c>
      <c r="G218">
        <v>1717147922.599999</v>
      </c>
      <c r="H218">
        <f t="shared" si="150"/>
        <v>9.2423687178966405E-4</v>
      </c>
      <c r="I218">
        <f t="shared" si="151"/>
        <v>0.92423687178966407</v>
      </c>
      <c r="J218">
        <f t="shared" si="152"/>
        <v>6.2908703850974534</v>
      </c>
      <c r="K218">
        <f t="shared" si="153"/>
        <v>423.31261290322578</v>
      </c>
      <c r="L218">
        <f t="shared" si="154"/>
        <v>285.56732350103101</v>
      </c>
      <c r="M218">
        <f t="shared" si="155"/>
        <v>28.742858728404727</v>
      </c>
      <c r="N218">
        <f t="shared" si="156"/>
        <v>42.607166959651693</v>
      </c>
      <c r="O218">
        <f t="shared" si="157"/>
        <v>7.7844896417734358E-2</v>
      </c>
      <c r="P218">
        <f t="shared" si="158"/>
        <v>2.9402033100113938</v>
      </c>
      <c r="Q218">
        <f t="shared" si="159"/>
        <v>7.6717774529004093E-2</v>
      </c>
      <c r="R218">
        <f t="shared" si="160"/>
        <v>4.8048516949432324E-2</v>
      </c>
      <c r="S218">
        <f t="shared" si="161"/>
        <v>77.175203833822877</v>
      </c>
      <c r="T218">
        <f t="shared" si="162"/>
        <v>23.621572118608714</v>
      </c>
      <c r="U218">
        <f t="shared" si="163"/>
        <v>23.621572118608714</v>
      </c>
      <c r="V218">
        <f t="shared" si="164"/>
        <v>2.9275651060616044</v>
      </c>
      <c r="W218">
        <f t="shared" si="165"/>
        <v>60.316970317185302</v>
      </c>
      <c r="X218">
        <f t="shared" si="166"/>
        <v>1.7431241732820906</v>
      </c>
      <c r="Y218">
        <f t="shared" si="167"/>
        <v>2.8899398695186878</v>
      </c>
      <c r="Z218">
        <f t="shared" si="168"/>
        <v>1.1844409327795138</v>
      </c>
      <c r="AA218">
        <f t="shared" si="169"/>
        <v>-40.758846045924187</v>
      </c>
      <c r="AB218">
        <f t="shared" si="170"/>
        <v>-34.008728035792046</v>
      </c>
      <c r="AC218">
        <f t="shared" si="171"/>
        <v>-2.4102451008859682</v>
      </c>
      <c r="AD218">
        <f t="shared" si="172"/>
        <v>-2.6153487793294516E-3</v>
      </c>
      <c r="AE218">
        <f t="shared" si="173"/>
        <v>6.3393317194074452</v>
      </c>
      <c r="AF218">
        <f t="shared" si="174"/>
        <v>0.92595536410076873</v>
      </c>
      <c r="AG218">
        <f t="shared" si="175"/>
        <v>6.2908703850974534</v>
      </c>
      <c r="AH218">
        <v>438.49689632967221</v>
      </c>
      <c r="AI218">
        <v>430.82743636363642</v>
      </c>
      <c r="AJ218">
        <v>8.1588199396728162E-6</v>
      </c>
      <c r="AK218">
        <v>67.056387826681743</v>
      </c>
      <c r="AL218">
        <f t="shared" si="176"/>
        <v>0.92423687178966407</v>
      </c>
      <c r="AM218">
        <v>16.226352465595479</v>
      </c>
      <c r="AN218">
        <v>17.315657575757569</v>
      </c>
      <c r="AO218">
        <v>-2.29129560974411E-6</v>
      </c>
      <c r="AP218">
        <v>78.098334235870354</v>
      </c>
      <c r="AQ218">
        <v>120</v>
      </c>
      <c r="AR218">
        <v>24</v>
      </c>
      <c r="AS218">
        <f t="shared" si="177"/>
        <v>1</v>
      </c>
      <c r="AT218">
        <f t="shared" si="178"/>
        <v>0</v>
      </c>
      <c r="AU218">
        <f t="shared" si="179"/>
        <v>53842.587919033358</v>
      </c>
      <c r="AV218" t="s">
        <v>476</v>
      </c>
      <c r="AW218">
        <v>10253.9</v>
      </c>
      <c r="AX218">
        <v>1242.208461538462</v>
      </c>
      <c r="AY218">
        <v>6166.32</v>
      </c>
      <c r="AZ218">
        <f t="shared" si="180"/>
        <v>0.79854946523397063</v>
      </c>
      <c r="BA218">
        <v>-1.9353733883053861</v>
      </c>
      <c r="BB218" t="s">
        <v>1233</v>
      </c>
      <c r="BC218">
        <v>10266.200000000001</v>
      </c>
      <c r="BD218">
        <v>2160.7692000000002</v>
      </c>
      <c r="BE218">
        <v>2855.56</v>
      </c>
      <c r="BF218">
        <f t="shared" si="181"/>
        <v>0.2433115746123351</v>
      </c>
      <c r="BG218">
        <v>0.5</v>
      </c>
      <c r="BH218">
        <f t="shared" si="182"/>
        <v>336.59216804594377</v>
      </c>
      <c r="BI218">
        <f t="shared" si="183"/>
        <v>6.2908703850974534</v>
      </c>
      <c r="BJ218">
        <f t="shared" si="184"/>
        <v>40.948385204719138</v>
      </c>
      <c r="BK218">
        <f t="shared" si="185"/>
        <v>2.4439795557809837E-2</v>
      </c>
      <c r="BL218">
        <f t="shared" si="186"/>
        <v>1.1594083122049614</v>
      </c>
      <c r="BM218">
        <f t="shared" si="187"/>
        <v>1007.008182036571</v>
      </c>
      <c r="BN218" t="s">
        <v>431</v>
      </c>
      <c r="BO218">
        <v>0</v>
      </c>
      <c r="BP218">
        <f t="shared" si="188"/>
        <v>1007.008182036571</v>
      </c>
      <c r="BQ218">
        <f t="shared" si="189"/>
        <v>0.64735176916731885</v>
      </c>
      <c r="BR218">
        <f t="shared" si="190"/>
        <v>0.37585681572370466</v>
      </c>
      <c r="BS218">
        <f t="shared" si="191"/>
        <v>0.64170573844224044</v>
      </c>
      <c r="BT218">
        <f t="shared" si="192"/>
        <v>0.4306505950107683</v>
      </c>
      <c r="BU218">
        <f t="shared" si="193"/>
        <v>0.67235682501099381</v>
      </c>
      <c r="BV218">
        <f t="shared" si="194"/>
        <v>0.17516488512886166</v>
      </c>
      <c r="BW218">
        <f t="shared" si="195"/>
        <v>0.82483511487113836</v>
      </c>
      <c r="DF218">
        <f t="shared" si="196"/>
        <v>400.00612903225812</v>
      </c>
      <c r="DG218">
        <f t="shared" si="197"/>
        <v>336.59216804594377</v>
      </c>
      <c r="DH218">
        <f t="shared" si="198"/>
        <v>0.8414675266608217</v>
      </c>
      <c r="DI218">
        <f t="shared" si="199"/>
        <v>0.19293505332164337</v>
      </c>
      <c r="DJ218">
        <v>1717147922.599999</v>
      </c>
      <c r="DK218">
        <v>423.31261290322578</v>
      </c>
      <c r="DL218">
        <v>431.38580645161289</v>
      </c>
      <c r="DM218">
        <v>17.31836451612903</v>
      </c>
      <c r="DN218">
        <v>16.227051612903221</v>
      </c>
      <c r="DO218">
        <v>422.7736129032258</v>
      </c>
      <c r="DP218">
        <v>17.294364516129029</v>
      </c>
      <c r="DQ218">
        <v>500.27045161290317</v>
      </c>
      <c r="DR218">
        <v>100.5518387096774</v>
      </c>
      <c r="DS218">
        <v>9.99388677419355E-2</v>
      </c>
      <c r="DT218">
        <v>23.407022580645162</v>
      </c>
      <c r="DU218">
        <v>23.102558064516131</v>
      </c>
      <c r="DV218">
        <v>999.90000000000032</v>
      </c>
      <c r="DW218">
        <v>0</v>
      </c>
      <c r="DX218">
        <v>0</v>
      </c>
      <c r="DY218">
        <v>10005.641935483871</v>
      </c>
      <c r="DZ218">
        <v>0</v>
      </c>
      <c r="EA218">
        <v>0.27698600000000012</v>
      </c>
      <c r="EB218">
        <v>-8.0345716129032265</v>
      </c>
      <c r="EC218">
        <v>430.81170967741929</v>
      </c>
      <c r="ED218">
        <v>438.50138709677418</v>
      </c>
      <c r="EE218">
        <v>1.090104838709677</v>
      </c>
      <c r="EF218">
        <v>431.38580645161289</v>
      </c>
      <c r="EG218">
        <v>16.227051612903221</v>
      </c>
      <c r="EH218">
        <v>1.7412712903225811</v>
      </c>
      <c r="EI218">
        <v>1.631659032258064</v>
      </c>
      <c r="EJ218">
        <v>15.26932580645162</v>
      </c>
      <c r="EK218">
        <v>14.2610935483871</v>
      </c>
      <c r="EL218">
        <v>400.00612903225812</v>
      </c>
      <c r="EM218">
        <v>0.94997903225806435</v>
      </c>
      <c r="EN218">
        <v>5.0021070967741922E-2</v>
      </c>
      <c r="EO218">
        <v>0</v>
      </c>
      <c r="EP218">
        <v>2160.706774193548</v>
      </c>
      <c r="EQ218">
        <v>8.8681199999999976</v>
      </c>
      <c r="ER218">
        <v>4714.8174193548393</v>
      </c>
      <c r="ES218">
        <v>3375.4329032258061</v>
      </c>
      <c r="ET218">
        <v>35.633000000000003</v>
      </c>
      <c r="EU218">
        <v>37.848580645161277</v>
      </c>
      <c r="EV218">
        <v>36.797999999999988</v>
      </c>
      <c r="EW218">
        <v>37.914999999999999</v>
      </c>
      <c r="EX218">
        <v>38.211387096774168</v>
      </c>
      <c r="EY218">
        <v>371.57258064516128</v>
      </c>
      <c r="EZ218">
        <v>19.567419354838719</v>
      </c>
      <c r="FA218">
        <v>0</v>
      </c>
      <c r="FB218">
        <v>299.20000004768372</v>
      </c>
      <c r="FC218">
        <v>0</v>
      </c>
      <c r="FD218">
        <v>2160.7692000000002</v>
      </c>
      <c r="FE218">
        <v>3.6930769109383861</v>
      </c>
      <c r="FF218">
        <v>5.3492307677446034</v>
      </c>
      <c r="FG218">
        <v>4714.7624000000014</v>
      </c>
      <c r="FH218">
        <v>15</v>
      </c>
      <c r="FI218">
        <v>1717147954.5999999</v>
      </c>
      <c r="FJ218" t="s">
        <v>1234</v>
      </c>
      <c r="FK218">
        <v>1717147954.5999999</v>
      </c>
      <c r="FL218">
        <v>1717147953.0999999</v>
      </c>
      <c r="FM218">
        <v>203</v>
      </c>
      <c r="FN218">
        <v>-3.9E-2</v>
      </c>
      <c r="FO218">
        <v>1E-3</v>
      </c>
      <c r="FP218">
        <v>0.53900000000000003</v>
      </c>
      <c r="FQ218">
        <v>2.4E-2</v>
      </c>
      <c r="FR218">
        <v>431</v>
      </c>
      <c r="FS218">
        <v>16</v>
      </c>
      <c r="FT218">
        <v>0.23</v>
      </c>
      <c r="FU218">
        <v>0.09</v>
      </c>
      <c r="FV218">
        <v>-8.0386589999999991</v>
      </c>
      <c r="FW218">
        <v>9.1541538461547167E-2</v>
      </c>
      <c r="FX218">
        <v>1.528500716388456E-2</v>
      </c>
      <c r="FY218">
        <v>1</v>
      </c>
      <c r="FZ218">
        <v>423.35086392616671</v>
      </c>
      <c r="GA218">
        <v>1.7274304195307941E-2</v>
      </c>
      <c r="GB218">
        <v>1.0947799399285739E-2</v>
      </c>
      <c r="GC218">
        <v>1</v>
      </c>
      <c r="GD218">
        <v>1.0896352499999999</v>
      </c>
      <c r="GE218">
        <v>5.6527204502803251E-3</v>
      </c>
      <c r="GF218">
        <v>1.1176246854377951E-3</v>
      </c>
      <c r="GG218">
        <v>1</v>
      </c>
      <c r="GH218">
        <v>3</v>
      </c>
      <c r="GI218">
        <v>3</v>
      </c>
      <c r="GJ218" t="s">
        <v>433</v>
      </c>
      <c r="GK218">
        <v>2.9927199999999998</v>
      </c>
      <c r="GL218">
        <v>2.7466400000000002</v>
      </c>
      <c r="GM218">
        <v>9.4234499999999999E-2</v>
      </c>
      <c r="GN218">
        <v>9.5613600000000007E-2</v>
      </c>
      <c r="GO218">
        <v>9.31477E-2</v>
      </c>
      <c r="GP218">
        <v>8.8683200000000004E-2</v>
      </c>
      <c r="GQ218">
        <v>27094.6</v>
      </c>
      <c r="GR218">
        <v>24328.7</v>
      </c>
      <c r="GS218">
        <v>30142.2</v>
      </c>
      <c r="GT218">
        <v>27661.9</v>
      </c>
      <c r="GU218">
        <v>35991.9</v>
      </c>
      <c r="GV218">
        <v>35175.300000000003</v>
      </c>
      <c r="GW218">
        <v>42784.9</v>
      </c>
      <c r="GX218">
        <v>41465.5</v>
      </c>
      <c r="GY218">
        <v>1.7810999999999999</v>
      </c>
      <c r="GZ218">
        <v>1.9482999999999999</v>
      </c>
      <c r="HA218">
        <v>6.2473099999999997E-2</v>
      </c>
      <c r="HB218">
        <v>0</v>
      </c>
      <c r="HC218">
        <v>22.065100000000001</v>
      </c>
      <c r="HD218">
        <v>999.9</v>
      </c>
      <c r="HE218">
        <v>57.3</v>
      </c>
      <c r="HF218">
        <v>26.1</v>
      </c>
      <c r="HG218">
        <v>19.341799999999999</v>
      </c>
      <c r="HH218">
        <v>60.127800000000001</v>
      </c>
      <c r="HI218">
        <v>11.979200000000001</v>
      </c>
      <c r="HJ218">
        <v>1</v>
      </c>
      <c r="HK218">
        <v>-0.113651</v>
      </c>
      <c r="HL218">
        <v>0.27874700000000002</v>
      </c>
      <c r="HM218">
        <v>20.357500000000002</v>
      </c>
      <c r="HN218">
        <v>5.2226800000000004</v>
      </c>
      <c r="HO218">
        <v>12.0085</v>
      </c>
      <c r="HP218">
        <v>4.9748999999999999</v>
      </c>
      <c r="HQ218">
        <v>3.2919200000000002</v>
      </c>
      <c r="HR218">
        <v>9999</v>
      </c>
      <c r="HS218">
        <v>9999</v>
      </c>
      <c r="HT218">
        <v>9999</v>
      </c>
      <c r="HU218">
        <v>999.9</v>
      </c>
      <c r="HV218">
        <v>1.8678300000000001</v>
      </c>
      <c r="HW218">
        <v>1.8591</v>
      </c>
      <c r="HX218">
        <v>1.8583700000000001</v>
      </c>
      <c r="HY218">
        <v>1.8604400000000001</v>
      </c>
      <c r="HZ218">
        <v>1.8647800000000001</v>
      </c>
      <c r="IA218">
        <v>1.86432</v>
      </c>
      <c r="IB218">
        <v>1.8664799999999999</v>
      </c>
      <c r="IC218">
        <v>1.8634599999999999</v>
      </c>
      <c r="ID218">
        <v>5</v>
      </c>
      <c r="IE218">
        <v>0</v>
      </c>
      <c r="IF218">
        <v>0</v>
      </c>
      <c r="IG218">
        <v>0</v>
      </c>
      <c r="IH218" t="s">
        <v>434</v>
      </c>
      <c r="II218" t="s">
        <v>435</v>
      </c>
      <c r="IJ218" t="s">
        <v>436</v>
      </c>
      <c r="IK218" t="s">
        <v>436</v>
      </c>
      <c r="IL218" t="s">
        <v>436</v>
      </c>
      <c r="IM218" t="s">
        <v>436</v>
      </c>
      <c r="IN218">
        <v>0</v>
      </c>
      <c r="IO218">
        <v>100</v>
      </c>
      <c r="IP218">
        <v>100</v>
      </c>
      <c r="IQ218">
        <v>0.53900000000000003</v>
      </c>
      <c r="IR218">
        <v>2.4E-2</v>
      </c>
      <c r="IS218">
        <v>0.577699999999993</v>
      </c>
      <c r="IT218">
        <v>0</v>
      </c>
      <c r="IU218">
        <v>0</v>
      </c>
      <c r="IV218">
        <v>0</v>
      </c>
      <c r="IW218">
        <v>2.2784999999998942E-2</v>
      </c>
      <c r="IX218">
        <v>0</v>
      </c>
      <c r="IY218">
        <v>0</v>
      </c>
      <c r="IZ218">
        <v>0</v>
      </c>
      <c r="JA218">
        <v>-1</v>
      </c>
      <c r="JB218">
        <v>-1</v>
      </c>
      <c r="JC218">
        <v>-1</v>
      </c>
      <c r="JD218">
        <v>-1</v>
      </c>
      <c r="JE218">
        <v>4.5</v>
      </c>
      <c r="JF218">
        <v>4.7</v>
      </c>
      <c r="JG218">
        <v>0.150146</v>
      </c>
      <c r="JH218">
        <v>4.99756</v>
      </c>
      <c r="JI218">
        <v>1.4489700000000001</v>
      </c>
      <c r="JJ218">
        <v>2.3156699999999999</v>
      </c>
      <c r="JK218">
        <v>1.3964799999999999</v>
      </c>
      <c r="JL218">
        <v>2.3962400000000001</v>
      </c>
      <c r="JM218">
        <v>31.3462</v>
      </c>
      <c r="JN218">
        <v>24.253900000000002</v>
      </c>
      <c r="JO218">
        <v>2</v>
      </c>
      <c r="JP218">
        <v>359.68400000000003</v>
      </c>
      <c r="JQ218">
        <v>508.024</v>
      </c>
      <c r="JR218">
        <v>22.0002</v>
      </c>
      <c r="JS218">
        <v>25.574000000000002</v>
      </c>
      <c r="JT218">
        <v>30</v>
      </c>
      <c r="JU218">
        <v>25.820799999999998</v>
      </c>
      <c r="JV218">
        <v>25.846599999999999</v>
      </c>
      <c r="JW218">
        <v>-1</v>
      </c>
      <c r="JX218">
        <v>21.347799999999999</v>
      </c>
      <c r="JY218">
        <v>80.478300000000004</v>
      </c>
      <c r="JZ218">
        <v>22</v>
      </c>
      <c r="KA218">
        <v>400</v>
      </c>
      <c r="KB218">
        <v>16.194299999999998</v>
      </c>
      <c r="KC218">
        <v>101.099</v>
      </c>
      <c r="KD218">
        <v>100.75</v>
      </c>
    </row>
    <row r="219" spans="1:290" x14ac:dyDescent="0.35">
      <c r="A219">
        <v>201</v>
      </c>
      <c r="B219">
        <v>1717148230.5999999</v>
      </c>
      <c r="C219">
        <v>65400.599999904633</v>
      </c>
      <c r="D219" t="s">
        <v>1235</v>
      </c>
      <c r="E219" t="s">
        <v>1236</v>
      </c>
      <c r="F219">
        <v>15</v>
      </c>
      <c r="G219">
        <v>1717148222.599999</v>
      </c>
      <c r="H219">
        <f t="shared" si="150"/>
        <v>9.330816022132492E-4</v>
      </c>
      <c r="I219">
        <f t="shared" si="151"/>
        <v>0.93308160221324921</v>
      </c>
      <c r="J219">
        <f t="shared" si="152"/>
        <v>6.3340825360898814</v>
      </c>
      <c r="K219">
        <f t="shared" si="153"/>
        <v>423.19064516129032</v>
      </c>
      <c r="L219">
        <f t="shared" si="154"/>
        <v>283.93284781644439</v>
      </c>
      <c r="M219">
        <f t="shared" si="155"/>
        <v>28.578443180271996</v>
      </c>
      <c r="N219">
        <f t="shared" si="156"/>
        <v>42.595035763467358</v>
      </c>
      <c r="O219">
        <f t="shared" si="157"/>
        <v>7.75255942969999E-2</v>
      </c>
      <c r="P219">
        <f t="shared" si="158"/>
        <v>2.9387783363067834</v>
      </c>
      <c r="Q219">
        <f t="shared" si="159"/>
        <v>7.6407094592045879E-2</v>
      </c>
      <c r="R219">
        <f t="shared" si="160"/>
        <v>4.7853582521364429E-2</v>
      </c>
      <c r="S219">
        <f t="shared" si="161"/>
        <v>77.173714758368661</v>
      </c>
      <c r="T219">
        <f t="shared" si="162"/>
        <v>23.656249733067725</v>
      </c>
      <c r="U219">
        <f t="shared" si="163"/>
        <v>23.656249733067725</v>
      </c>
      <c r="V219">
        <f t="shared" si="164"/>
        <v>2.9336865116303916</v>
      </c>
      <c r="W219">
        <f t="shared" si="165"/>
        <v>59.834011845134484</v>
      </c>
      <c r="X219">
        <f t="shared" si="166"/>
        <v>1.7330200917185499</v>
      </c>
      <c r="Y219">
        <f t="shared" si="167"/>
        <v>2.8963795645260144</v>
      </c>
      <c r="Z219">
        <f t="shared" si="168"/>
        <v>1.2006664199118418</v>
      </c>
      <c r="AA219">
        <f t="shared" si="169"/>
        <v>-41.148898657604292</v>
      </c>
      <c r="AB219">
        <f t="shared" si="170"/>
        <v>-33.641163240093803</v>
      </c>
      <c r="AC219">
        <f t="shared" si="171"/>
        <v>-2.3862150889801828</v>
      </c>
      <c r="AD219">
        <f t="shared" si="172"/>
        <v>-2.5622283096140563E-3</v>
      </c>
      <c r="AE219">
        <f t="shared" si="173"/>
        <v>6.3006635616741606</v>
      </c>
      <c r="AF219">
        <f t="shared" si="174"/>
        <v>0.94043874889723755</v>
      </c>
      <c r="AG219">
        <f t="shared" si="175"/>
        <v>6.3340825360898814</v>
      </c>
      <c r="AH219">
        <v>438.27408665298361</v>
      </c>
      <c r="AI219">
        <v>430.55343636363631</v>
      </c>
      <c r="AJ219">
        <v>-8.4379855223131638E-5</v>
      </c>
      <c r="AK219">
        <v>67.044145792751053</v>
      </c>
      <c r="AL219">
        <f t="shared" si="176"/>
        <v>0.93308160221324921</v>
      </c>
      <c r="AM219">
        <v>16.1210376903623</v>
      </c>
      <c r="AN219">
        <v>17.220841212121201</v>
      </c>
      <c r="AO219">
        <v>1.3373907140247661E-6</v>
      </c>
      <c r="AP219">
        <v>77.96892237811511</v>
      </c>
      <c r="AQ219">
        <v>121</v>
      </c>
      <c r="AR219">
        <v>24</v>
      </c>
      <c r="AS219">
        <f t="shared" si="177"/>
        <v>1</v>
      </c>
      <c r="AT219">
        <f t="shared" si="178"/>
        <v>0</v>
      </c>
      <c r="AU219">
        <f t="shared" si="179"/>
        <v>53794.042373704367</v>
      </c>
      <c r="AV219" t="s">
        <v>476</v>
      </c>
      <c r="AW219">
        <v>10253.9</v>
      </c>
      <c r="AX219">
        <v>1242.208461538462</v>
      </c>
      <c r="AY219">
        <v>6166.32</v>
      </c>
      <c r="AZ219">
        <f t="shared" si="180"/>
        <v>0.79854946523397063</v>
      </c>
      <c r="BA219">
        <v>-1.9353733883053861</v>
      </c>
      <c r="BB219" t="s">
        <v>1237</v>
      </c>
      <c r="BC219">
        <v>10262.700000000001</v>
      </c>
      <c r="BD219">
        <v>2159.5342307692308</v>
      </c>
      <c r="BE219">
        <v>2851.28</v>
      </c>
      <c r="BF219">
        <f t="shared" si="181"/>
        <v>0.24260885259629683</v>
      </c>
      <c r="BG219">
        <v>0.5</v>
      </c>
      <c r="BH219">
        <f t="shared" si="182"/>
        <v>336.58966915337783</v>
      </c>
      <c r="BI219">
        <f t="shared" si="183"/>
        <v>6.3340825360898814</v>
      </c>
      <c r="BJ219">
        <f t="shared" si="184"/>
        <v>40.829816714534083</v>
      </c>
      <c r="BK219">
        <f t="shared" si="185"/>
        <v>2.4568359288017913E-2</v>
      </c>
      <c r="BL219">
        <f t="shared" si="186"/>
        <v>1.1626497573019834</v>
      </c>
      <c r="BM219">
        <f t="shared" si="187"/>
        <v>1006.4754009790823</v>
      </c>
      <c r="BN219" t="s">
        <v>431</v>
      </c>
      <c r="BO219">
        <v>0</v>
      </c>
      <c r="BP219">
        <f t="shared" si="188"/>
        <v>1006.4754009790823</v>
      </c>
      <c r="BQ219">
        <f t="shared" si="189"/>
        <v>0.64700927268487063</v>
      </c>
      <c r="BR219">
        <f t="shared" si="190"/>
        <v>0.37496966865645037</v>
      </c>
      <c r="BS219">
        <f t="shared" si="191"/>
        <v>0.6424689612995379</v>
      </c>
      <c r="BT219">
        <f t="shared" si="192"/>
        <v>0.42990367593734197</v>
      </c>
      <c r="BU219">
        <f t="shared" si="193"/>
        <v>0.67322601734479237</v>
      </c>
      <c r="BV219">
        <f t="shared" si="194"/>
        <v>0.17475886338766886</v>
      </c>
      <c r="BW219">
        <f t="shared" si="195"/>
        <v>0.82524113661233112</v>
      </c>
      <c r="DF219">
        <f t="shared" si="196"/>
        <v>400.0037741935484</v>
      </c>
      <c r="DG219">
        <f t="shared" si="197"/>
        <v>336.58966915337783</v>
      </c>
      <c r="DH219">
        <f t="shared" si="198"/>
        <v>0.8414662332423728</v>
      </c>
      <c r="DI219">
        <f t="shared" si="199"/>
        <v>0.19293246648474593</v>
      </c>
      <c r="DJ219">
        <v>1717148222.599999</v>
      </c>
      <c r="DK219">
        <v>423.19064516129032</v>
      </c>
      <c r="DL219">
        <v>431.22461290322582</v>
      </c>
      <c r="DM219">
        <v>17.21791935483871</v>
      </c>
      <c r="DN219">
        <v>16.109432258064519</v>
      </c>
      <c r="DO219">
        <v>422.62764516129027</v>
      </c>
      <c r="DP219">
        <v>17.193919354838709</v>
      </c>
      <c r="DQ219">
        <v>500.27448387096769</v>
      </c>
      <c r="DR219">
        <v>100.55212903225809</v>
      </c>
      <c r="DS219">
        <v>9.999135483870969E-2</v>
      </c>
      <c r="DT219">
        <v>23.44391612903225</v>
      </c>
      <c r="DU219">
        <v>23.118090322580649</v>
      </c>
      <c r="DV219">
        <v>999.90000000000032</v>
      </c>
      <c r="DW219">
        <v>0</v>
      </c>
      <c r="DX219">
        <v>0</v>
      </c>
      <c r="DY219">
        <v>9997.503225806453</v>
      </c>
      <c r="DZ219">
        <v>0</v>
      </c>
      <c r="EA219">
        <v>0.27399280645161289</v>
      </c>
      <c r="EB219">
        <v>-8.0581483870967734</v>
      </c>
      <c r="EC219">
        <v>430.58019354838711</v>
      </c>
      <c r="ED219">
        <v>438.28512903225811</v>
      </c>
      <c r="EE219">
        <v>1.108382258064516</v>
      </c>
      <c r="EF219">
        <v>431.22461290322582</v>
      </c>
      <c r="EG219">
        <v>16.109432258064519</v>
      </c>
      <c r="EH219">
        <v>1.7312883870967739</v>
      </c>
      <c r="EI219">
        <v>1.6198387096774189</v>
      </c>
      <c r="EJ219">
        <v>15.17984516129032</v>
      </c>
      <c r="EK219">
        <v>14.14882903225806</v>
      </c>
      <c r="EL219">
        <v>400.0037741935484</v>
      </c>
      <c r="EM219">
        <v>0.95001783870967704</v>
      </c>
      <c r="EN219">
        <v>4.9982364516129023E-2</v>
      </c>
      <c r="EO219">
        <v>0</v>
      </c>
      <c r="EP219">
        <v>2159.4883870967742</v>
      </c>
      <c r="EQ219">
        <v>8.8681199999999976</v>
      </c>
      <c r="ER219">
        <v>4728.8548387096771</v>
      </c>
      <c r="ES219">
        <v>3375.454838709677</v>
      </c>
      <c r="ET219">
        <v>36.689064516129029</v>
      </c>
      <c r="EU219">
        <v>39.304161290322561</v>
      </c>
      <c r="EV219">
        <v>37.898999999999987</v>
      </c>
      <c r="EW219">
        <v>40.362677419354817</v>
      </c>
      <c r="EX219">
        <v>39.471451612903223</v>
      </c>
      <c r="EY219">
        <v>371.5864516129032</v>
      </c>
      <c r="EZ219">
        <v>19.54999999999999</v>
      </c>
      <c r="FA219">
        <v>0</v>
      </c>
      <c r="FB219">
        <v>299.59999990463263</v>
      </c>
      <c r="FC219">
        <v>0</v>
      </c>
      <c r="FD219">
        <v>2159.5342307692308</v>
      </c>
      <c r="FE219">
        <v>3.3165811990905851</v>
      </c>
      <c r="FF219">
        <v>-0.83145303568853945</v>
      </c>
      <c r="FG219">
        <v>4728.8161538461554</v>
      </c>
      <c r="FH219">
        <v>15</v>
      </c>
      <c r="FI219">
        <v>1717148250.5999999</v>
      </c>
      <c r="FJ219" t="s">
        <v>1238</v>
      </c>
      <c r="FK219">
        <v>1717148248.0999999</v>
      </c>
      <c r="FL219">
        <v>1717148250.5999999</v>
      </c>
      <c r="FM219">
        <v>204</v>
      </c>
      <c r="FN219">
        <v>2.4E-2</v>
      </c>
      <c r="FO219">
        <v>0</v>
      </c>
      <c r="FP219">
        <v>0.56299999999999994</v>
      </c>
      <c r="FQ219">
        <v>2.4E-2</v>
      </c>
      <c r="FR219">
        <v>431</v>
      </c>
      <c r="FS219">
        <v>16</v>
      </c>
      <c r="FT219">
        <v>0.21</v>
      </c>
      <c r="FU219">
        <v>0.06</v>
      </c>
      <c r="FV219">
        <v>-8.0694692500000009</v>
      </c>
      <c r="FW219">
        <v>0.20111020637897059</v>
      </c>
      <c r="FX219">
        <v>2.793755978852672E-2</v>
      </c>
      <c r="FY219">
        <v>1</v>
      </c>
      <c r="FZ219">
        <v>423.16631552342358</v>
      </c>
      <c r="GA219">
        <v>-6.696756347070193E-2</v>
      </c>
      <c r="GB219">
        <v>1.8462495071720569E-2</v>
      </c>
      <c r="GC219">
        <v>1</v>
      </c>
      <c r="GD219">
        <v>1.1097207499999999</v>
      </c>
      <c r="GE219">
        <v>-6.8440412757971844E-2</v>
      </c>
      <c r="GF219">
        <v>9.2644463913123237E-3</v>
      </c>
      <c r="GG219">
        <v>1</v>
      </c>
      <c r="GH219">
        <v>3</v>
      </c>
      <c r="GI219">
        <v>3</v>
      </c>
      <c r="GJ219" t="s">
        <v>433</v>
      </c>
      <c r="GK219">
        <v>2.99288</v>
      </c>
      <c r="GL219">
        <v>2.7466300000000001</v>
      </c>
      <c r="GM219">
        <v>9.4206399999999996E-2</v>
      </c>
      <c r="GN219">
        <v>9.5582700000000007E-2</v>
      </c>
      <c r="GO219">
        <v>9.2780699999999994E-2</v>
      </c>
      <c r="GP219">
        <v>8.8331699999999999E-2</v>
      </c>
      <c r="GQ219">
        <v>27095.4</v>
      </c>
      <c r="GR219">
        <v>24329.9</v>
      </c>
      <c r="GS219">
        <v>30142.1</v>
      </c>
      <c r="GT219">
        <v>27662.3</v>
      </c>
      <c r="GU219">
        <v>36006.400000000001</v>
      </c>
      <c r="GV219">
        <v>35189.5</v>
      </c>
      <c r="GW219">
        <v>42784.5</v>
      </c>
      <c r="GX219">
        <v>41466</v>
      </c>
      <c r="GY219">
        <v>1.7805800000000001</v>
      </c>
      <c r="GZ219">
        <v>1.9482999999999999</v>
      </c>
      <c r="HA219">
        <v>6.4332E-2</v>
      </c>
      <c r="HB219">
        <v>0</v>
      </c>
      <c r="HC219">
        <v>22.064699999999998</v>
      </c>
      <c r="HD219">
        <v>999.9</v>
      </c>
      <c r="HE219">
        <v>57.3</v>
      </c>
      <c r="HF219">
        <v>26</v>
      </c>
      <c r="HG219">
        <v>19.2271</v>
      </c>
      <c r="HH219">
        <v>60.787700000000001</v>
      </c>
      <c r="HI219">
        <v>11.586499999999999</v>
      </c>
      <c r="HJ219">
        <v>1</v>
      </c>
      <c r="HK219">
        <v>-0.114256</v>
      </c>
      <c r="HL219">
        <v>0.27297900000000003</v>
      </c>
      <c r="HM219">
        <v>20.357600000000001</v>
      </c>
      <c r="HN219">
        <v>5.2231300000000003</v>
      </c>
      <c r="HO219">
        <v>12.007999999999999</v>
      </c>
      <c r="HP219">
        <v>4.9749999999999996</v>
      </c>
      <c r="HQ219">
        <v>3.2919200000000002</v>
      </c>
      <c r="HR219">
        <v>9999</v>
      </c>
      <c r="HS219">
        <v>9999</v>
      </c>
      <c r="HT219">
        <v>9999</v>
      </c>
      <c r="HU219">
        <v>999.9</v>
      </c>
      <c r="HV219">
        <v>1.8678300000000001</v>
      </c>
      <c r="HW219">
        <v>1.8591</v>
      </c>
      <c r="HX219">
        <v>1.8583700000000001</v>
      </c>
      <c r="HY219">
        <v>1.86049</v>
      </c>
      <c r="HZ219">
        <v>1.8647800000000001</v>
      </c>
      <c r="IA219">
        <v>1.86432</v>
      </c>
      <c r="IB219">
        <v>1.8664700000000001</v>
      </c>
      <c r="IC219">
        <v>1.8634599999999999</v>
      </c>
      <c r="ID219">
        <v>5</v>
      </c>
      <c r="IE219">
        <v>0</v>
      </c>
      <c r="IF219">
        <v>0</v>
      </c>
      <c r="IG219">
        <v>0</v>
      </c>
      <c r="IH219" t="s">
        <v>434</v>
      </c>
      <c r="II219" t="s">
        <v>435</v>
      </c>
      <c r="IJ219" t="s">
        <v>436</v>
      </c>
      <c r="IK219" t="s">
        <v>436</v>
      </c>
      <c r="IL219" t="s">
        <v>436</v>
      </c>
      <c r="IM219" t="s">
        <v>436</v>
      </c>
      <c r="IN219">
        <v>0</v>
      </c>
      <c r="IO219">
        <v>100</v>
      </c>
      <c r="IP219">
        <v>100</v>
      </c>
      <c r="IQ219">
        <v>0.56299999999999994</v>
      </c>
      <c r="IR219">
        <v>2.4E-2</v>
      </c>
      <c r="IS219">
        <v>0.5389500000001135</v>
      </c>
      <c r="IT219">
        <v>0</v>
      </c>
      <c r="IU219">
        <v>0</v>
      </c>
      <c r="IV219">
        <v>0</v>
      </c>
      <c r="IW219">
        <v>2.3900000000001139E-2</v>
      </c>
      <c r="IX219">
        <v>0</v>
      </c>
      <c r="IY219">
        <v>0</v>
      </c>
      <c r="IZ219">
        <v>0</v>
      </c>
      <c r="JA219">
        <v>-1</v>
      </c>
      <c r="JB219">
        <v>-1</v>
      </c>
      <c r="JC219">
        <v>-1</v>
      </c>
      <c r="JD219">
        <v>-1</v>
      </c>
      <c r="JE219">
        <v>4.5999999999999996</v>
      </c>
      <c r="JF219">
        <v>4.5999999999999996</v>
      </c>
      <c r="JG219">
        <v>0.150146</v>
      </c>
      <c r="JH219">
        <v>4.99756</v>
      </c>
      <c r="JI219">
        <v>1.4477500000000001</v>
      </c>
      <c r="JJ219">
        <v>2.3156699999999999</v>
      </c>
      <c r="JK219">
        <v>1.3964799999999999</v>
      </c>
      <c r="JL219">
        <v>2.32178</v>
      </c>
      <c r="JM219">
        <v>31.324400000000001</v>
      </c>
      <c r="JN219">
        <v>24.253900000000002</v>
      </c>
      <c r="JO219">
        <v>2</v>
      </c>
      <c r="JP219">
        <v>359.38400000000001</v>
      </c>
      <c r="JQ219">
        <v>507.94499999999999</v>
      </c>
      <c r="JR219">
        <v>21.9998</v>
      </c>
      <c r="JS219">
        <v>25.567599999999999</v>
      </c>
      <c r="JT219">
        <v>30</v>
      </c>
      <c r="JU219">
        <v>25.812000000000001</v>
      </c>
      <c r="JV219">
        <v>25.837900000000001</v>
      </c>
      <c r="JW219">
        <v>-1</v>
      </c>
      <c r="JX219">
        <v>21.662299999999998</v>
      </c>
      <c r="JY219">
        <v>80.5137</v>
      </c>
      <c r="JZ219">
        <v>22</v>
      </c>
      <c r="KA219">
        <v>400</v>
      </c>
      <c r="KB219">
        <v>16.170200000000001</v>
      </c>
      <c r="KC219">
        <v>101.098</v>
      </c>
      <c r="KD219">
        <v>100.751</v>
      </c>
    </row>
    <row r="220" spans="1:290" x14ac:dyDescent="0.35">
      <c r="A220">
        <v>202</v>
      </c>
      <c r="B220">
        <v>1717148530.5999999</v>
      </c>
      <c r="C220">
        <v>65700.599999904633</v>
      </c>
      <c r="D220" t="s">
        <v>1239</v>
      </c>
      <c r="E220" t="s">
        <v>1240</v>
      </c>
      <c r="F220">
        <v>15</v>
      </c>
      <c r="G220">
        <v>1717148522.599999</v>
      </c>
      <c r="H220">
        <f t="shared" si="150"/>
        <v>9.6136732014382006E-4</v>
      </c>
      <c r="I220">
        <f t="shared" si="151"/>
        <v>0.96136732014382009</v>
      </c>
      <c r="J220">
        <f t="shared" si="152"/>
        <v>6.2811779552932343</v>
      </c>
      <c r="K220">
        <f t="shared" si="153"/>
        <v>422.89606451612912</v>
      </c>
      <c r="L220">
        <f t="shared" si="154"/>
        <v>290.20471893224737</v>
      </c>
      <c r="M220">
        <f t="shared" si="155"/>
        <v>29.20932437121267</v>
      </c>
      <c r="N220">
        <f t="shared" si="156"/>
        <v>42.56480862616425</v>
      </c>
      <c r="O220">
        <f t="shared" si="157"/>
        <v>8.0917404247097216E-2</v>
      </c>
      <c r="P220">
        <f t="shared" si="158"/>
        <v>2.9379144032525377</v>
      </c>
      <c r="Q220">
        <f t="shared" si="159"/>
        <v>7.9699369515865218E-2</v>
      </c>
      <c r="R220">
        <f t="shared" si="160"/>
        <v>4.9920014155662974E-2</v>
      </c>
      <c r="S220">
        <f t="shared" si="161"/>
        <v>77.172026257422715</v>
      </c>
      <c r="T220">
        <f t="shared" si="162"/>
        <v>23.604159601584445</v>
      </c>
      <c r="U220">
        <f t="shared" si="163"/>
        <v>23.604159601584445</v>
      </c>
      <c r="V220">
        <f t="shared" si="164"/>
        <v>2.9244956065630565</v>
      </c>
      <c r="W220">
        <f t="shared" si="165"/>
        <v>60.186585611425727</v>
      </c>
      <c r="X220">
        <f t="shared" si="166"/>
        <v>1.7385275221408993</v>
      </c>
      <c r="Y220">
        <f t="shared" si="167"/>
        <v>2.8885631316006406</v>
      </c>
      <c r="Z220">
        <f t="shared" si="168"/>
        <v>1.1859680844221572</v>
      </c>
      <c r="AA220">
        <f t="shared" si="169"/>
        <v>-42.396298818342466</v>
      </c>
      <c r="AB220">
        <f t="shared" si="170"/>
        <v>-32.475065240102431</v>
      </c>
      <c r="AC220">
        <f t="shared" si="171"/>
        <v>-2.3030505211932204</v>
      </c>
      <c r="AD220">
        <f t="shared" si="172"/>
        <v>-2.388322215395533E-3</v>
      </c>
      <c r="AE220">
        <f t="shared" si="173"/>
        <v>6.3225219370879042</v>
      </c>
      <c r="AF220">
        <f t="shared" si="174"/>
        <v>0.96885302298565024</v>
      </c>
      <c r="AG220">
        <f t="shared" si="175"/>
        <v>6.2811779552932343</v>
      </c>
      <c r="AH220">
        <v>438.02669159263962</v>
      </c>
      <c r="AI220">
        <v>430.36959393939378</v>
      </c>
      <c r="AJ220">
        <v>6.2804841106025937E-5</v>
      </c>
      <c r="AK220">
        <v>67.054807870165476</v>
      </c>
      <c r="AL220">
        <f t="shared" si="176"/>
        <v>0.96136732014382009</v>
      </c>
      <c r="AM220">
        <v>16.12877566619774</v>
      </c>
      <c r="AN220">
        <v>17.261949090909091</v>
      </c>
      <c r="AO220">
        <v>-1.1617346963382679E-5</v>
      </c>
      <c r="AP220">
        <v>78.088815936544094</v>
      </c>
      <c r="AQ220">
        <v>120</v>
      </c>
      <c r="AR220">
        <v>24</v>
      </c>
      <c r="AS220">
        <f t="shared" si="177"/>
        <v>1</v>
      </c>
      <c r="AT220">
        <f t="shared" si="178"/>
        <v>0</v>
      </c>
      <c r="AU220">
        <f t="shared" si="179"/>
        <v>53776.770533461691</v>
      </c>
      <c r="AV220" t="s">
        <v>476</v>
      </c>
      <c r="AW220">
        <v>10253.9</v>
      </c>
      <c r="AX220">
        <v>1242.208461538462</v>
      </c>
      <c r="AY220">
        <v>6166.32</v>
      </c>
      <c r="AZ220">
        <f t="shared" si="180"/>
        <v>0.79854946523397063</v>
      </c>
      <c r="BA220">
        <v>-1.9353733883053861</v>
      </c>
      <c r="BB220" t="s">
        <v>1241</v>
      </c>
      <c r="BC220">
        <v>10264</v>
      </c>
      <c r="BD220">
        <v>2167.4749999999999</v>
      </c>
      <c r="BE220">
        <v>2859.55</v>
      </c>
      <c r="BF220">
        <f t="shared" si="181"/>
        <v>0.24202234617334906</v>
      </c>
      <c r="BG220">
        <v>0.5</v>
      </c>
      <c r="BH220">
        <f t="shared" si="182"/>
        <v>336.57901974161456</v>
      </c>
      <c r="BI220">
        <f t="shared" si="183"/>
        <v>6.2811779552932343</v>
      </c>
      <c r="BJ220">
        <f t="shared" si="184"/>
        <v>40.72982201529576</v>
      </c>
      <c r="BK220">
        <f t="shared" si="185"/>
        <v>2.4411953394796605E-2</v>
      </c>
      <c r="BL220">
        <f t="shared" si="186"/>
        <v>1.1563952370128165</v>
      </c>
      <c r="BM220">
        <f t="shared" si="187"/>
        <v>1007.5039331070097</v>
      </c>
      <c r="BN220" t="s">
        <v>431</v>
      </c>
      <c r="BO220">
        <v>0</v>
      </c>
      <c r="BP220">
        <f t="shared" si="188"/>
        <v>1007.5039331070097</v>
      </c>
      <c r="BQ220">
        <f t="shared" si="189"/>
        <v>0.64767046104911274</v>
      </c>
      <c r="BR220">
        <f t="shared" si="190"/>
        <v>0.37368130975328906</v>
      </c>
      <c r="BS220">
        <f t="shared" si="191"/>
        <v>0.64099397170242089</v>
      </c>
      <c r="BT220">
        <f t="shared" si="192"/>
        <v>0.42790899976409552</v>
      </c>
      <c r="BU220">
        <f t="shared" si="193"/>
        <v>0.67154652655027969</v>
      </c>
      <c r="BV220">
        <f t="shared" si="194"/>
        <v>0.17369768477376557</v>
      </c>
      <c r="BW220">
        <f t="shared" si="195"/>
        <v>0.82630231522623443</v>
      </c>
      <c r="DF220">
        <f t="shared" si="196"/>
        <v>399.99061290322578</v>
      </c>
      <c r="DG220">
        <f t="shared" si="197"/>
        <v>336.57901974161456</v>
      </c>
      <c r="DH220">
        <f t="shared" si="198"/>
        <v>0.84146729669140241</v>
      </c>
      <c r="DI220">
        <f t="shared" si="199"/>
        <v>0.19293459338280475</v>
      </c>
      <c r="DJ220">
        <v>1717148522.599999</v>
      </c>
      <c r="DK220">
        <v>422.89606451612912</v>
      </c>
      <c r="DL220">
        <v>430.97029032258058</v>
      </c>
      <c r="DM220">
        <v>17.27287096774193</v>
      </c>
      <c r="DN220">
        <v>16.130961290322581</v>
      </c>
      <c r="DO220">
        <v>422.35206451612908</v>
      </c>
      <c r="DP220">
        <v>17.250870967741939</v>
      </c>
      <c r="DQ220">
        <v>500.27677419354842</v>
      </c>
      <c r="DR220">
        <v>100.5507419354839</v>
      </c>
      <c r="DS220">
        <v>0.1000141193548387</v>
      </c>
      <c r="DT220">
        <v>23.399125806451611</v>
      </c>
      <c r="DU220">
        <v>23.099096774193551</v>
      </c>
      <c r="DV220">
        <v>999.90000000000032</v>
      </c>
      <c r="DW220">
        <v>0</v>
      </c>
      <c r="DX220">
        <v>0</v>
      </c>
      <c r="DY220">
        <v>9992.7264516129035</v>
      </c>
      <c r="DZ220">
        <v>0</v>
      </c>
      <c r="EA220">
        <v>0.2614837741935484</v>
      </c>
      <c r="EB220">
        <v>-8.0556470967741944</v>
      </c>
      <c r="EC220">
        <v>430.34877419354842</v>
      </c>
      <c r="ED220">
        <v>438.03609677419348</v>
      </c>
      <c r="EE220">
        <v>1.143684193548387</v>
      </c>
      <c r="EF220">
        <v>430.97029032258058</v>
      </c>
      <c r="EG220">
        <v>16.130961290322581</v>
      </c>
      <c r="EH220">
        <v>1.7369774193548391</v>
      </c>
      <c r="EI220">
        <v>1.621978709677419</v>
      </c>
      <c r="EJ220">
        <v>15.23089677419355</v>
      </c>
      <c r="EK220">
        <v>14.16921935483871</v>
      </c>
      <c r="EL220">
        <v>399.99061290322578</v>
      </c>
      <c r="EM220">
        <v>0.94998361290322564</v>
      </c>
      <c r="EN220">
        <v>5.0016509677419337E-2</v>
      </c>
      <c r="EO220">
        <v>0</v>
      </c>
      <c r="EP220">
        <v>2167.4396774193551</v>
      </c>
      <c r="EQ220">
        <v>8.8681199999999976</v>
      </c>
      <c r="ER220">
        <v>4728.3929032258065</v>
      </c>
      <c r="ES220">
        <v>3375.3032258064518</v>
      </c>
      <c r="ET220">
        <v>35.5</v>
      </c>
      <c r="EU220">
        <v>37.723580645161277</v>
      </c>
      <c r="EV220">
        <v>36.637</v>
      </c>
      <c r="EW220">
        <v>37.811999999999983</v>
      </c>
      <c r="EX220">
        <v>38.08232258064514</v>
      </c>
      <c r="EY220">
        <v>371.56000000000012</v>
      </c>
      <c r="EZ220">
        <v>19.56354838709678</v>
      </c>
      <c r="FA220">
        <v>0</v>
      </c>
      <c r="FB220">
        <v>299.39999985694891</v>
      </c>
      <c r="FC220">
        <v>0</v>
      </c>
      <c r="FD220">
        <v>2167.4749999999999</v>
      </c>
      <c r="FE220">
        <v>2.5343589782626208</v>
      </c>
      <c r="FF220">
        <v>3.294016993721232</v>
      </c>
      <c r="FG220">
        <v>4728.6280769230762</v>
      </c>
      <c r="FH220">
        <v>15</v>
      </c>
      <c r="FI220">
        <v>1717148549.0999999</v>
      </c>
      <c r="FJ220" t="s">
        <v>1242</v>
      </c>
      <c r="FK220">
        <v>1717148547.5999999</v>
      </c>
      <c r="FL220">
        <v>1717148549.0999999</v>
      </c>
      <c r="FM220">
        <v>205</v>
      </c>
      <c r="FN220">
        <v>-1.7999999999999999E-2</v>
      </c>
      <c r="FO220">
        <v>-1E-3</v>
      </c>
      <c r="FP220">
        <v>0.54400000000000004</v>
      </c>
      <c r="FQ220">
        <v>2.1999999999999999E-2</v>
      </c>
      <c r="FR220">
        <v>431</v>
      </c>
      <c r="FS220">
        <v>16</v>
      </c>
      <c r="FT220">
        <v>0.12</v>
      </c>
      <c r="FU220">
        <v>0.11</v>
      </c>
      <c r="FV220">
        <v>-8.0519672500000006</v>
      </c>
      <c r="FW220">
        <v>-4.6346341463214327E-3</v>
      </c>
      <c r="FX220">
        <v>1.9550322118509988E-2</v>
      </c>
      <c r="FY220">
        <v>1</v>
      </c>
      <c r="FZ220">
        <v>422.91341231281672</v>
      </c>
      <c r="GA220">
        <v>0.1328709248050296</v>
      </c>
      <c r="GB220">
        <v>1.387218093519316E-2</v>
      </c>
      <c r="GC220">
        <v>1</v>
      </c>
      <c r="GD220">
        <v>1.1459565</v>
      </c>
      <c r="GE220">
        <v>-7.6710844277675772E-2</v>
      </c>
      <c r="GF220">
        <v>8.3858796646505713E-3</v>
      </c>
      <c r="GG220">
        <v>1</v>
      </c>
      <c r="GH220">
        <v>3</v>
      </c>
      <c r="GI220">
        <v>3</v>
      </c>
      <c r="GJ220" t="s">
        <v>433</v>
      </c>
      <c r="GK220">
        <v>2.99282</v>
      </c>
      <c r="GL220">
        <v>2.7466200000000001</v>
      </c>
      <c r="GM220">
        <v>9.4171699999999997E-2</v>
      </c>
      <c r="GN220">
        <v>9.5543199999999995E-2</v>
      </c>
      <c r="GO220">
        <v>9.2937400000000003E-2</v>
      </c>
      <c r="GP220">
        <v>8.8311100000000003E-2</v>
      </c>
      <c r="GQ220">
        <v>27096.5</v>
      </c>
      <c r="GR220">
        <v>24331.3</v>
      </c>
      <c r="GS220">
        <v>30142.2</v>
      </c>
      <c r="GT220">
        <v>27662.6</v>
      </c>
      <c r="GU220">
        <v>36000.1</v>
      </c>
      <c r="GV220">
        <v>35190.699999999997</v>
      </c>
      <c r="GW220">
        <v>42784.6</v>
      </c>
      <c r="GX220">
        <v>41466.5</v>
      </c>
      <c r="GY220">
        <v>1.7810999999999999</v>
      </c>
      <c r="GZ220">
        <v>1.94858</v>
      </c>
      <c r="HA220">
        <v>6.32852E-2</v>
      </c>
      <c r="HB220">
        <v>0</v>
      </c>
      <c r="HC220">
        <v>22.0596</v>
      </c>
      <c r="HD220">
        <v>999.9</v>
      </c>
      <c r="HE220">
        <v>57.4</v>
      </c>
      <c r="HF220">
        <v>26</v>
      </c>
      <c r="HG220">
        <v>19.260300000000001</v>
      </c>
      <c r="HH220">
        <v>60.397799999999997</v>
      </c>
      <c r="HI220">
        <v>10.961499999999999</v>
      </c>
      <c r="HJ220">
        <v>1</v>
      </c>
      <c r="HK220">
        <v>-0.11458599999999999</v>
      </c>
      <c r="HL220">
        <v>0.27677800000000002</v>
      </c>
      <c r="HM220">
        <v>20.357600000000001</v>
      </c>
      <c r="HN220">
        <v>5.2237299999999998</v>
      </c>
      <c r="HO220">
        <v>12.0097</v>
      </c>
      <c r="HP220">
        <v>4.9743500000000003</v>
      </c>
      <c r="HQ220">
        <v>3.2919999999999998</v>
      </c>
      <c r="HR220">
        <v>9999</v>
      </c>
      <c r="HS220">
        <v>9999</v>
      </c>
      <c r="HT220">
        <v>9999</v>
      </c>
      <c r="HU220">
        <v>999.9</v>
      </c>
      <c r="HV220">
        <v>1.8678300000000001</v>
      </c>
      <c r="HW220">
        <v>1.8590800000000001</v>
      </c>
      <c r="HX220">
        <v>1.85836</v>
      </c>
      <c r="HY220">
        <v>1.8604499999999999</v>
      </c>
      <c r="HZ220">
        <v>1.8647800000000001</v>
      </c>
      <c r="IA220">
        <v>1.86432</v>
      </c>
      <c r="IB220">
        <v>1.8664700000000001</v>
      </c>
      <c r="IC220">
        <v>1.8634500000000001</v>
      </c>
      <c r="ID220">
        <v>5</v>
      </c>
      <c r="IE220">
        <v>0</v>
      </c>
      <c r="IF220">
        <v>0</v>
      </c>
      <c r="IG220">
        <v>0</v>
      </c>
      <c r="IH220" t="s">
        <v>434</v>
      </c>
      <c r="II220" t="s">
        <v>435</v>
      </c>
      <c r="IJ220" t="s">
        <v>436</v>
      </c>
      <c r="IK220" t="s">
        <v>436</v>
      </c>
      <c r="IL220" t="s">
        <v>436</v>
      </c>
      <c r="IM220" t="s">
        <v>436</v>
      </c>
      <c r="IN220">
        <v>0</v>
      </c>
      <c r="IO220">
        <v>100</v>
      </c>
      <c r="IP220">
        <v>100</v>
      </c>
      <c r="IQ220">
        <v>0.54400000000000004</v>
      </c>
      <c r="IR220">
        <v>2.1999999999999999E-2</v>
      </c>
      <c r="IS220">
        <v>0.56252380952378189</v>
      </c>
      <c r="IT220">
        <v>0</v>
      </c>
      <c r="IU220">
        <v>0</v>
      </c>
      <c r="IV220">
        <v>0</v>
      </c>
      <c r="IW220">
        <v>2.376999999999185E-2</v>
      </c>
      <c r="IX220">
        <v>0</v>
      </c>
      <c r="IY220">
        <v>0</v>
      </c>
      <c r="IZ220">
        <v>0</v>
      </c>
      <c r="JA220">
        <v>-1</v>
      </c>
      <c r="JB220">
        <v>-1</v>
      </c>
      <c r="JC220">
        <v>-1</v>
      </c>
      <c r="JD220">
        <v>-1</v>
      </c>
      <c r="JE220">
        <v>4.7</v>
      </c>
      <c r="JF220">
        <v>4.7</v>
      </c>
      <c r="JG220">
        <v>0.150146</v>
      </c>
      <c r="JH220">
        <v>4.99756</v>
      </c>
      <c r="JI220">
        <v>1.4477500000000001</v>
      </c>
      <c r="JJ220">
        <v>2.3168899999999999</v>
      </c>
      <c r="JK220">
        <v>1.3964799999999999</v>
      </c>
      <c r="JL220">
        <v>2.5402800000000001</v>
      </c>
      <c r="JM220">
        <v>31.324400000000001</v>
      </c>
      <c r="JN220">
        <v>24.262599999999999</v>
      </c>
      <c r="JO220">
        <v>2</v>
      </c>
      <c r="JP220">
        <v>359.59500000000003</v>
      </c>
      <c r="JQ220">
        <v>508.07499999999999</v>
      </c>
      <c r="JR220">
        <v>21.999700000000001</v>
      </c>
      <c r="JS220">
        <v>25.561199999999999</v>
      </c>
      <c r="JT220">
        <v>30.0001</v>
      </c>
      <c r="JU220">
        <v>25.805499999999999</v>
      </c>
      <c r="JV220">
        <v>25.831399999999999</v>
      </c>
      <c r="JW220">
        <v>-1</v>
      </c>
      <c r="JX220">
        <v>22.075500000000002</v>
      </c>
      <c r="JY220">
        <v>80.711100000000002</v>
      </c>
      <c r="JZ220">
        <v>22</v>
      </c>
      <c r="KA220">
        <v>400</v>
      </c>
      <c r="KB220">
        <v>16.0867</v>
      </c>
      <c r="KC220">
        <v>101.098</v>
      </c>
      <c r="KD220">
        <v>100.753</v>
      </c>
    </row>
    <row r="221" spans="1:290" x14ac:dyDescent="0.35">
      <c r="A221">
        <v>203</v>
      </c>
      <c r="B221">
        <v>1717148830.5999999</v>
      </c>
      <c r="C221">
        <v>66000.599999904633</v>
      </c>
      <c r="D221" t="s">
        <v>1243</v>
      </c>
      <c r="E221" t="s">
        <v>1244</v>
      </c>
      <c r="F221">
        <v>15</v>
      </c>
      <c r="G221">
        <v>1717148822.849999</v>
      </c>
      <c r="H221">
        <f t="shared" si="150"/>
        <v>9.4905792558837721E-4</v>
      </c>
      <c r="I221">
        <f t="shared" si="151"/>
        <v>0.9490579255883772</v>
      </c>
      <c r="J221">
        <f t="shared" si="152"/>
        <v>6.3336952880000617</v>
      </c>
      <c r="K221">
        <f t="shared" si="153"/>
        <v>422.86669999999992</v>
      </c>
      <c r="L221">
        <f t="shared" si="154"/>
        <v>286.2139868956636</v>
      </c>
      <c r="M221">
        <f t="shared" si="155"/>
        <v>28.807520660986789</v>
      </c>
      <c r="N221">
        <f t="shared" si="156"/>
        <v>42.561655805919891</v>
      </c>
      <c r="O221">
        <f t="shared" si="157"/>
        <v>7.9096372382608082E-2</v>
      </c>
      <c r="P221">
        <f t="shared" si="158"/>
        <v>2.9397713784157551</v>
      </c>
      <c r="Q221">
        <f t="shared" si="159"/>
        <v>7.7932842551953596E-2</v>
      </c>
      <c r="R221">
        <f t="shared" si="160"/>
        <v>4.8811139269494604E-2</v>
      </c>
      <c r="S221">
        <f t="shared" si="161"/>
        <v>77.166913016875938</v>
      </c>
      <c r="T221">
        <f t="shared" si="162"/>
        <v>23.667939582927431</v>
      </c>
      <c r="U221">
        <f t="shared" si="163"/>
        <v>23.667939582927431</v>
      </c>
      <c r="V221">
        <f t="shared" si="164"/>
        <v>2.9357525631509471</v>
      </c>
      <c r="W221">
        <f t="shared" si="165"/>
        <v>59.965670375989241</v>
      </c>
      <c r="X221">
        <f t="shared" si="166"/>
        <v>1.738505276222003</v>
      </c>
      <c r="Y221">
        <f t="shared" si="167"/>
        <v>2.8991675825875785</v>
      </c>
      <c r="Z221">
        <f t="shared" si="168"/>
        <v>1.1972472869289441</v>
      </c>
      <c r="AA221">
        <f t="shared" si="169"/>
        <v>-41.853454518447435</v>
      </c>
      <c r="AB221">
        <f t="shared" si="170"/>
        <v>-32.977258968994875</v>
      </c>
      <c r="AC221">
        <f t="shared" si="171"/>
        <v>-2.338660203166758</v>
      </c>
      <c r="AD221">
        <f t="shared" si="172"/>
        <v>-2.460673733125418E-3</v>
      </c>
      <c r="AE221">
        <f t="shared" si="173"/>
        <v>6.3186540344539273</v>
      </c>
      <c r="AF221">
        <f t="shared" si="174"/>
        <v>0.94861757180191719</v>
      </c>
      <c r="AG221">
        <f t="shared" si="175"/>
        <v>6.3336952880000617</v>
      </c>
      <c r="AH221">
        <v>438.02842974954399</v>
      </c>
      <c r="AI221">
        <v>430.3070545454546</v>
      </c>
      <c r="AJ221">
        <v>8.0270514099589304E-5</v>
      </c>
      <c r="AK221">
        <v>67.053711033613453</v>
      </c>
      <c r="AL221">
        <f t="shared" si="176"/>
        <v>0.9490579255883772</v>
      </c>
      <c r="AM221">
        <v>16.153766309001401</v>
      </c>
      <c r="AN221">
        <v>17.27234666666666</v>
      </c>
      <c r="AO221">
        <v>-6.6723993262768556E-7</v>
      </c>
      <c r="AP221">
        <v>78.081820463849667</v>
      </c>
      <c r="AQ221">
        <v>120</v>
      </c>
      <c r="AR221">
        <v>24</v>
      </c>
      <c r="AS221">
        <f t="shared" si="177"/>
        <v>1</v>
      </c>
      <c r="AT221">
        <f t="shared" si="178"/>
        <v>0</v>
      </c>
      <c r="AU221">
        <f t="shared" si="179"/>
        <v>53820.271046544556</v>
      </c>
      <c r="AV221" t="s">
        <v>476</v>
      </c>
      <c r="AW221">
        <v>10253.9</v>
      </c>
      <c r="AX221">
        <v>1242.208461538462</v>
      </c>
      <c r="AY221">
        <v>6166.32</v>
      </c>
      <c r="AZ221">
        <f t="shared" si="180"/>
        <v>0.79854946523397063</v>
      </c>
      <c r="BA221">
        <v>-1.9353733883053861</v>
      </c>
      <c r="BB221" t="s">
        <v>1245</v>
      </c>
      <c r="BC221">
        <v>10262.5</v>
      </c>
      <c r="BD221">
        <v>2163.5828000000001</v>
      </c>
      <c r="BE221">
        <v>2852.05</v>
      </c>
      <c r="BF221">
        <f t="shared" si="181"/>
        <v>0.24139380445644365</v>
      </c>
      <c r="BG221">
        <v>0.5</v>
      </c>
      <c r="BH221">
        <f t="shared" si="182"/>
        <v>336.55872250843794</v>
      </c>
      <c r="BI221">
        <f t="shared" si="183"/>
        <v>6.3336952880000617</v>
      </c>
      <c r="BJ221">
        <f t="shared" si="184"/>
        <v>40.621595224656176</v>
      </c>
      <c r="BK221">
        <f t="shared" si="185"/>
        <v>2.4569467743027019E-2</v>
      </c>
      <c r="BL221">
        <f t="shared" si="186"/>
        <v>1.1620658824354408</v>
      </c>
      <c r="BM221">
        <f t="shared" si="187"/>
        <v>1006.5713281072206</v>
      </c>
      <c r="BN221" t="s">
        <v>431</v>
      </c>
      <c r="BO221">
        <v>0</v>
      </c>
      <c r="BP221">
        <f t="shared" si="188"/>
        <v>1006.5713281072206</v>
      </c>
      <c r="BQ221">
        <f t="shared" si="189"/>
        <v>0.64707093911143898</v>
      </c>
      <c r="BR221">
        <f t="shared" si="190"/>
        <v>0.37305616720776674</v>
      </c>
      <c r="BS221">
        <f t="shared" si="191"/>
        <v>0.64233167364413646</v>
      </c>
      <c r="BT221">
        <f t="shared" si="192"/>
        <v>0.42766147074198424</v>
      </c>
      <c r="BU221">
        <f t="shared" si="193"/>
        <v>0.67306964395763702</v>
      </c>
      <c r="BV221">
        <f t="shared" si="194"/>
        <v>0.17355824869975445</v>
      </c>
      <c r="BW221">
        <f t="shared" si="195"/>
        <v>0.82644175130024555</v>
      </c>
      <c r="DF221">
        <f t="shared" si="196"/>
        <v>399.96679999999998</v>
      </c>
      <c r="DG221">
        <f t="shared" si="197"/>
        <v>336.55872250843794</v>
      </c>
      <c r="DH221">
        <f t="shared" si="198"/>
        <v>0.84146664800287907</v>
      </c>
      <c r="DI221">
        <f t="shared" si="199"/>
        <v>0.19293329600575834</v>
      </c>
      <c r="DJ221">
        <v>1717148822.849999</v>
      </c>
      <c r="DK221">
        <v>422.86669999999992</v>
      </c>
      <c r="DL221">
        <v>430.92596666666668</v>
      </c>
      <c r="DM221">
        <v>17.272729999999999</v>
      </c>
      <c r="DN221">
        <v>16.154673333333331</v>
      </c>
      <c r="DO221">
        <v>422.29169999999988</v>
      </c>
      <c r="DP221">
        <v>17.24973</v>
      </c>
      <c r="DQ221">
        <v>500.27823333333339</v>
      </c>
      <c r="DR221">
        <v>100.5503333333334</v>
      </c>
      <c r="DS221">
        <v>9.9956240000000002E-2</v>
      </c>
      <c r="DT221">
        <v>23.45986666666666</v>
      </c>
      <c r="DU221">
        <v>23.13506666666667</v>
      </c>
      <c r="DV221">
        <v>999.9000000000002</v>
      </c>
      <c r="DW221">
        <v>0</v>
      </c>
      <c r="DX221">
        <v>0</v>
      </c>
      <c r="DY221">
        <v>10003.333000000001</v>
      </c>
      <c r="DZ221">
        <v>0</v>
      </c>
      <c r="EA221">
        <v>0.27698600000000012</v>
      </c>
      <c r="EB221">
        <v>-8.0899876666666675</v>
      </c>
      <c r="EC221">
        <v>430.26746666666668</v>
      </c>
      <c r="ED221">
        <v>438.00170000000003</v>
      </c>
      <c r="EE221">
        <v>1.1173596666666661</v>
      </c>
      <c r="EF221">
        <v>430.92596666666668</v>
      </c>
      <c r="EG221">
        <v>16.154673333333331</v>
      </c>
      <c r="EH221">
        <v>1.736710333333334</v>
      </c>
      <c r="EI221">
        <v>1.6243583333333329</v>
      </c>
      <c r="EJ221">
        <v>15.22849666666667</v>
      </c>
      <c r="EK221">
        <v>14.191836666666671</v>
      </c>
      <c r="EL221">
        <v>399.96679999999998</v>
      </c>
      <c r="EM221">
        <v>0.95000079999999976</v>
      </c>
      <c r="EN221">
        <v>4.9999399999999992E-2</v>
      </c>
      <c r="EO221">
        <v>0</v>
      </c>
      <c r="EP221">
        <v>2163.585333333333</v>
      </c>
      <c r="EQ221">
        <v>8.8681199999999993</v>
      </c>
      <c r="ER221">
        <v>4735.503999999999</v>
      </c>
      <c r="ES221">
        <v>3375.116</v>
      </c>
      <c r="ET221">
        <v>36.522733333333328</v>
      </c>
      <c r="EU221">
        <v>38.799833333333332</v>
      </c>
      <c r="EV221">
        <v>37.664266666666663</v>
      </c>
      <c r="EW221">
        <v>39.483133333333328</v>
      </c>
      <c r="EX221">
        <v>39.133099999999992</v>
      </c>
      <c r="EY221">
        <v>371.54466666666673</v>
      </c>
      <c r="EZ221">
        <v>19.553666666666661</v>
      </c>
      <c r="FA221">
        <v>0</v>
      </c>
      <c r="FB221">
        <v>299.20000004768372</v>
      </c>
      <c r="FC221">
        <v>0</v>
      </c>
      <c r="FD221">
        <v>2163.5828000000001</v>
      </c>
      <c r="FE221">
        <v>2.5961538432353102</v>
      </c>
      <c r="FF221">
        <v>-2.7453846790652539</v>
      </c>
      <c r="FG221">
        <v>4735.7031999999999</v>
      </c>
      <c r="FH221">
        <v>15</v>
      </c>
      <c r="FI221">
        <v>1717148850.5999999</v>
      </c>
      <c r="FJ221" t="s">
        <v>1246</v>
      </c>
      <c r="FK221">
        <v>1717148849.0999999</v>
      </c>
      <c r="FL221">
        <v>1717148850.5999999</v>
      </c>
      <c r="FM221">
        <v>206</v>
      </c>
      <c r="FN221">
        <v>3.1E-2</v>
      </c>
      <c r="FO221">
        <v>1E-3</v>
      </c>
      <c r="FP221">
        <v>0.57499999999999996</v>
      </c>
      <c r="FQ221">
        <v>2.3E-2</v>
      </c>
      <c r="FR221">
        <v>431</v>
      </c>
      <c r="FS221">
        <v>16</v>
      </c>
      <c r="FT221">
        <v>0.18</v>
      </c>
      <c r="FU221">
        <v>0.08</v>
      </c>
      <c r="FV221">
        <v>-8.092881499999999</v>
      </c>
      <c r="FW221">
        <v>-2.902108818010685E-2</v>
      </c>
      <c r="FX221">
        <v>1.9510534917064781E-2</v>
      </c>
      <c r="FY221">
        <v>1</v>
      </c>
      <c r="FZ221">
        <v>422.83321872621792</v>
      </c>
      <c r="GA221">
        <v>-9.1934486784177299E-3</v>
      </c>
      <c r="GB221">
        <v>1.796900254551384E-2</v>
      </c>
      <c r="GC221">
        <v>1</v>
      </c>
      <c r="GD221">
        <v>1.1172285</v>
      </c>
      <c r="GE221">
        <v>2.4389493433356869E-3</v>
      </c>
      <c r="GF221">
        <v>5.9721248312471706E-4</v>
      </c>
      <c r="GG221">
        <v>1</v>
      </c>
      <c r="GH221">
        <v>3</v>
      </c>
      <c r="GI221">
        <v>3</v>
      </c>
      <c r="GJ221" t="s">
        <v>433</v>
      </c>
      <c r="GK221">
        <v>2.9925799999999998</v>
      </c>
      <c r="GL221">
        <v>2.7465700000000002</v>
      </c>
      <c r="GM221">
        <v>9.4161599999999998E-2</v>
      </c>
      <c r="GN221">
        <v>9.5535099999999998E-2</v>
      </c>
      <c r="GO221">
        <v>9.2985600000000002E-2</v>
      </c>
      <c r="GP221">
        <v>8.8406799999999994E-2</v>
      </c>
      <c r="GQ221">
        <v>27097</v>
      </c>
      <c r="GR221">
        <v>24332.2</v>
      </c>
      <c r="GS221">
        <v>30142.400000000001</v>
      </c>
      <c r="GT221">
        <v>27663.4</v>
      </c>
      <c r="GU221">
        <v>35998</v>
      </c>
      <c r="GV221">
        <v>35187.9</v>
      </c>
      <c r="GW221">
        <v>42784.4</v>
      </c>
      <c r="GX221">
        <v>41467.599999999999</v>
      </c>
      <c r="GY221">
        <v>1.7810699999999999</v>
      </c>
      <c r="GZ221">
        <v>1.9491799999999999</v>
      </c>
      <c r="HA221">
        <v>6.2972299999999995E-2</v>
      </c>
      <c r="HB221">
        <v>0</v>
      </c>
      <c r="HC221">
        <v>22.094999999999999</v>
      </c>
      <c r="HD221">
        <v>999.9</v>
      </c>
      <c r="HE221">
        <v>57.5</v>
      </c>
      <c r="HF221">
        <v>26</v>
      </c>
      <c r="HG221">
        <v>19.2972</v>
      </c>
      <c r="HH221">
        <v>60.307699999999997</v>
      </c>
      <c r="HI221">
        <v>11.490399999999999</v>
      </c>
      <c r="HJ221">
        <v>1</v>
      </c>
      <c r="HK221">
        <v>-0.11507100000000001</v>
      </c>
      <c r="HL221">
        <v>0.281781</v>
      </c>
      <c r="HM221">
        <v>20.357299999999999</v>
      </c>
      <c r="HN221">
        <v>5.2228300000000001</v>
      </c>
      <c r="HO221">
        <v>12.0091</v>
      </c>
      <c r="HP221">
        <v>4.9741</v>
      </c>
      <c r="HQ221">
        <v>3.2919999999999998</v>
      </c>
      <c r="HR221">
        <v>9999</v>
      </c>
      <c r="HS221">
        <v>9999</v>
      </c>
      <c r="HT221">
        <v>9999</v>
      </c>
      <c r="HU221">
        <v>999.9</v>
      </c>
      <c r="HV221">
        <v>1.8678300000000001</v>
      </c>
      <c r="HW221">
        <v>1.8590800000000001</v>
      </c>
      <c r="HX221">
        <v>1.8583400000000001</v>
      </c>
      <c r="HY221">
        <v>1.8603799999999999</v>
      </c>
      <c r="HZ221">
        <v>1.8647800000000001</v>
      </c>
      <c r="IA221">
        <v>1.86432</v>
      </c>
      <c r="IB221">
        <v>1.8664700000000001</v>
      </c>
      <c r="IC221">
        <v>1.8633999999999999</v>
      </c>
      <c r="ID221">
        <v>5</v>
      </c>
      <c r="IE221">
        <v>0</v>
      </c>
      <c r="IF221">
        <v>0</v>
      </c>
      <c r="IG221">
        <v>0</v>
      </c>
      <c r="IH221" t="s">
        <v>434</v>
      </c>
      <c r="II221" t="s">
        <v>435</v>
      </c>
      <c r="IJ221" t="s">
        <v>436</v>
      </c>
      <c r="IK221" t="s">
        <v>436</v>
      </c>
      <c r="IL221" t="s">
        <v>436</v>
      </c>
      <c r="IM221" t="s">
        <v>436</v>
      </c>
      <c r="IN221">
        <v>0</v>
      </c>
      <c r="IO221">
        <v>100</v>
      </c>
      <c r="IP221">
        <v>100</v>
      </c>
      <c r="IQ221">
        <v>0.57499999999999996</v>
      </c>
      <c r="IR221">
        <v>2.3E-2</v>
      </c>
      <c r="IS221">
        <v>0.5442000000000462</v>
      </c>
      <c r="IT221">
        <v>0</v>
      </c>
      <c r="IU221">
        <v>0</v>
      </c>
      <c r="IV221">
        <v>0</v>
      </c>
      <c r="IW221">
        <v>2.2295238095242809E-2</v>
      </c>
      <c r="IX221">
        <v>0</v>
      </c>
      <c r="IY221">
        <v>0</v>
      </c>
      <c r="IZ221">
        <v>0</v>
      </c>
      <c r="JA221">
        <v>-1</v>
      </c>
      <c r="JB221">
        <v>-1</v>
      </c>
      <c r="JC221">
        <v>-1</v>
      </c>
      <c r="JD221">
        <v>-1</v>
      </c>
      <c r="JE221">
        <v>4.7</v>
      </c>
      <c r="JF221">
        <v>4.7</v>
      </c>
      <c r="JG221">
        <v>0.150146</v>
      </c>
      <c r="JH221">
        <v>4.99756</v>
      </c>
      <c r="JI221">
        <v>1.4477500000000001</v>
      </c>
      <c r="JJ221">
        <v>2.3156699999999999</v>
      </c>
      <c r="JK221">
        <v>1.3952599999999999</v>
      </c>
      <c r="JL221">
        <v>2.5329600000000001</v>
      </c>
      <c r="JM221">
        <v>31.324400000000001</v>
      </c>
      <c r="JN221">
        <v>24.262599999999999</v>
      </c>
      <c r="JO221">
        <v>2</v>
      </c>
      <c r="JP221">
        <v>359.54599999999999</v>
      </c>
      <c r="JQ221">
        <v>508.428</v>
      </c>
      <c r="JR221">
        <v>22.000299999999999</v>
      </c>
      <c r="JS221">
        <v>25.556899999999999</v>
      </c>
      <c r="JT221">
        <v>30.0001</v>
      </c>
      <c r="JU221">
        <v>25.798999999999999</v>
      </c>
      <c r="JV221">
        <v>25.8249</v>
      </c>
      <c r="JW221">
        <v>-1</v>
      </c>
      <c r="JX221">
        <v>21.8978</v>
      </c>
      <c r="JY221">
        <v>81.155299999999997</v>
      </c>
      <c r="JZ221">
        <v>22</v>
      </c>
      <c r="KA221">
        <v>400</v>
      </c>
      <c r="KB221">
        <v>16.164899999999999</v>
      </c>
      <c r="KC221">
        <v>101.098</v>
      </c>
      <c r="KD221">
        <v>100.755</v>
      </c>
    </row>
    <row r="222" spans="1:290" x14ac:dyDescent="0.35">
      <c r="A222">
        <v>204</v>
      </c>
      <c r="B222">
        <v>1717149130.5999999</v>
      </c>
      <c r="C222">
        <v>66300.599999904633</v>
      </c>
      <c r="D222" t="s">
        <v>1247</v>
      </c>
      <c r="E222" t="s">
        <v>1248</v>
      </c>
      <c r="F222">
        <v>15</v>
      </c>
      <c r="G222">
        <v>1717149122.599999</v>
      </c>
      <c r="H222">
        <f t="shared" si="150"/>
        <v>9.5086298859410558E-4</v>
      </c>
      <c r="I222">
        <f t="shared" si="151"/>
        <v>0.95086298859410556</v>
      </c>
      <c r="J222">
        <f t="shared" si="152"/>
        <v>6.3018130168218018</v>
      </c>
      <c r="K222">
        <f t="shared" si="153"/>
        <v>422.80722580645158</v>
      </c>
      <c r="L222">
        <f t="shared" si="154"/>
        <v>288.28358733068745</v>
      </c>
      <c r="M222">
        <f t="shared" si="155"/>
        <v>29.015502898566922</v>
      </c>
      <c r="N222">
        <f t="shared" si="156"/>
        <v>42.555195040811206</v>
      </c>
      <c r="O222">
        <f t="shared" si="157"/>
        <v>7.999472115060674E-2</v>
      </c>
      <c r="P222">
        <f t="shared" si="158"/>
        <v>2.940112985735853</v>
      </c>
      <c r="Q222">
        <f t="shared" si="159"/>
        <v>7.880496170529154E-2</v>
      </c>
      <c r="R222">
        <f t="shared" si="160"/>
        <v>4.9358522114971992E-2</v>
      </c>
      <c r="S222">
        <f t="shared" si="161"/>
        <v>77.172633428017875</v>
      </c>
      <c r="T222">
        <f t="shared" si="162"/>
        <v>23.589645227955494</v>
      </c>
      <c r="U222">
        <f t="shared" si="163"/>
        <v>23.589645227955494</v>
      </c>
      <c r="V222">
        <f t="shared" si="164"/>
        <v>2.9219391464871847</v>
      </c>
      <c r="W222">
        <f t="shared" si="165"/>
        <v>60.147377985025919</v>
      </c>
      <c r="X222">
        <f t="shared" si="166"/>
        <v>1.7356023510587764</v>
      </c>
      <c r="Y222">
        <f t="shared" si="167"/>
        <v>2.885582728960963</v>
      </c>
      <c r="Z222">
        <f t="shared" si="168"/>
        <v>1.1863367954284083</v>
      </c>
      <c r="AA222">
        <f t="shared" si="169"/>
        <v>-41.933057797000053</v>
      </c>
      <c r="AB222">
        <f t="shared" si="170"/>
        <v>-32.910231358907609</v>
      </c>
      <c r="AC222">
        <f t="shared" si="171"/>
        <v>-2.3317930949821117</v>
      </c>
      <c r="AD222">
        <f t="shared" si="172"/>
        <v>-2.4488228719050653E-3</v>
      </c>
      <c r="AE222">
        <f t="shared" si="173"/>
        <v>6.2908177772205995</v>
      </c>
      <c r="AF222">
        <f t="shared" si="174"/>
        <v>0.95167683413068838</v>
      </c>
      <c r="AG222">
        <f t="shared" si="175"/>
        <v>6.3018130168218018</v>
      </c>
      <c r="AH222">
        <v>437.92337777405942</v>
      </c>
      <c r="AI222">
        <v>430.24078787878761</v>
      </c>
      <c r="AJ222">
        <v>1.146393844101556E-4</v>
      </c>
      <c r="AK222">
        <v>67.054102040371419</v>
      </c>
      <c r="AL222">
        <f t="shared" si="176"/>
        <v>0.95086298859410556</v>
      </c>
      <c r="AM222">
        <v>16.121604456864219</v>
      </c>
      <c r="AN222">
        <v>17.24237999999999</v>
      </c>
      <c r="AO222">
        <v>-2.6284996885480028E-6</v>
      </c>
      <c r="AP222">
        <v>78.084429861417917</v>
      </c>
      <c r="AQ222">
        <v>121</v>
      </c>
      <c r="AR222">
        <v>24</v>
      </c>
      <c r="AS222">
        <f t="shared" si="177"/>
        <v>1</v>
      </c>
      <c r="AT222">
        <f t="shared" si="178"/>
        <v>0</v>
      </c>
      <c r="AU222">
        <f t="shared" si="179"/>
        <v>53844.419048515185</v>
      </c>
      <c r="AV222" t="s">
        <v>476</v>
      </c>
      <c r="AW222">
        <v>10253.9</v>
      </c>
      <c r="AX222">
        <v>1242.208461538462</v>
      </c>
      <c r="AY222">
        <v>6166.32</v>
      </c>
      <c r="AZ222">
        <f t="shared" si="180"/>
        <v>0.79854946523397063</v>
      </c>
      <c r="BA222">
        <v>-1.9353733883053861</v>
      </c>
      <c r="BB222" t="s">
        <v>1249</v>
      </c>
      <c r="BC222">
        <v>10266.1</v>
      </c>
      <c r="BD222">
        <v>2170.0280769230772</v>
      </c>
      <c r="BE222">
        <v>2857.98</v>
      </c>
      <c r="BF222">
        <f t="shared" si="181"/>
        <v>0.24071264427215122</v>
      </c>
      <c r="BG222">
        <v>0.5</v>
      </c>
      <c r="BH222">
        <f t="shared" si="182"/>
        <v>336.58223123013789</v>
      </c>
      <c r="BI222">
        <f t="shared" si="183"/>
        <v>6.3018130168218018</v>
      </c>
      <c r="BJ222">
        <f t="shared" si="184"/>
        <v>40.509799447213567</v>
      </c>
      <c r="BK222">
        <f t="shared" si="185"/>
        <v>2.4473028106748205E-2</v>
      </c>
      <c r="BL222">
        <f t="shared" si="186"/>
        <v>1.1575798291100707</v>
      </c>
      <c r="BM222">
        <f t="shared" si="187"/>
        <v>1007.3089700957663</v>
      </c>
      <c r="BN222" t="s">
        <v>431</v>
      </c>
      <c r="BO222">
        <v>0</v>
      </c>
      <c r="BP222">
        <f t="shared" si="188"/>
        <v>1007.3089700957663</v>
      </c>
      <c r="BQ222">
        <f t="shared" si="189"/>
        <v>0.6475451297434669</v>
      </c>
      <c r="BR222">
        <f t="shared" si="190"/>
        <v>0.37173107049312926</v>
      </c>
      <c r="BS222">
        <f t="shared" si="191"/>
        <v>0.64127406993766634</v>
      </c>
      <c r="BT222">
        <f t="shared" si="192"/>
        <v>0.42577301722492183</v>
      </c>
      <c r="BU222">
        <f t="shared" si="193"/>
        <v>0.67186536579421985</v>
      </c>
      <c r="BV222">
        <f t="shared" si="194"/>
        <v>0.17255446865091603</v>
      </c>
      <c r="BW222">
        <f t="shared" si="195"/>
        <v>0.82744553134908394</v>
      </c>
      <c r="DF222">
        <f t="shared" si="196"/>
        <v>399.99451612903221</v>
      </c>
      <c r="DG222">
        <f t="shared" si="197"/>
        <v>336.58223123013789</v>
      </c>
      <c r="DH222">
        <f t="shared" si="198"/>
        <v>0.84146711431804111</v>
      </c>
      <c r="DI222">
        <f t="shared" si="199"/>
        <v>0.19293422863608245</v>
      </c>
      <c r="DJ222">
        <v>1717149122.599999</v>
      </c>
      <c r="DK222">
        <v>422.80722580645158</v>
      </c>
      <c r="DL222">
        <v>430.83474193548392</v>
      </c>
      <c r="DM222">
        <v>17.24408064516129</v>
      </c>
      <c r="DN222">
        <v>16.122364516129029</v>
      </c>
      <c r="DO222">
        <v>422.21922580645162</v>
      </c>
      <c r="DP222">
        <v>17.22108064516129</v>
      </c>
      <c r="DQ222">
        <v>500.26883870967742</v>
      </c>
      <c r="DR222">
        <v>100.5492258064516</v>
      </c>
      <c r="DS222">
        <v>9.9941103225806474E-2</v>
      </c>
      <c r="DT222">
        <v>23.382019354838711</v>
      </c>
      <c r="DU222">
        <v>23.082738709677422</v>
      </c>
      <c r="DV222">
        <v>999.90000000000032</v>
      </c>
      <c r="DW222">
        <v>0</v>
      </c>
      <c r="DX222">
        <v>0</v>
      </c>
      <c r="DY222">
        <v>10005.387741935479</v>
      </c>
      <c r="DZ222">
        <v>0</v>
      </c>
      <c r="EA222">
        <v>0.27698600000000012</v>
      </c>
      <c r="EB222">
        <v>-8.0409503225806453</v>
      </c>
      <c r="EC222">
        <v>430.2126129032257</v>
      </c>
      <c r="ED222">
        <v>437.89461290322589</v>
      </c>
      <c r="EE222">
        <v>1.12189064516129</v>
      </c>
      <c r="EF222">
        <v>430.83474193548392</v>
      </c>
      <c r="EG222">
        <v>16.122364516129029</v>
      </c>
      <c r="EH222">
        <v>1.7338961290322581</v>
      </c>
      <c r="EI222">
        <v>1.62109129032258</v>
      </c>
      <c r="EJ222">
        <v>15.20326774193548</v>
      </c>
      <c r="EK222">
        <v>14.160758064516131</v>
      </c>
      <c r="EL222">
        <v>399.99451612903221</v>
      </c>
      <c r="EM222">
        <v>0.94998832258064492</v>
      </c>
      <c r="EN222">
        <v>5.0011790322580643E-2</v>
      </c>
      <c r="EO222">
        <v>0</v>
      </c>
      <c r="EP222">
        <v>2170.0041935483869</v>
      </c>
      <c r="EQ222">
        <v>8.8681199999999976</v>
      </c>
      <c r="ER222">
        <v>4733.140645161292</v>
      </c>
      <c r="ES222">
        <v>3375.3429032258068</v>
      </c>
      <c r="ET222">
        <v>35.389000000000003</v>
      </c>
      <c r="EU222">
        <v>37.620935483870973</v>
      </c>
      <c r="EV222">
        <v>36.542000000000002</v>
      </c>
      <c r="EW222">
        <v>37.717483870967733</v>
      </c>
      <c r="EX222">
        <v>37.995935483870959</v>
      </c>
      <c r="EY222">
        <v>371.56580645161279</v>
      </c>
      <c r="EZ222">
        <v>19.56129032258065</v>
      </c>
      <c r="FA222">
        <v>0</v>
      </c>
      <c r="FB222">
        <v>299.59999990463263</v>
      </c>
      <c r="FC222">
        <v>0</v>
      </c>
      <c r="FD222">
        <v>2170.0280769230772</v>
      </c>
      <c r="FE222">
        <v>2.084444449863136</v>
      </c>
      <c r="FF222">
        <v>-6.6188034308396357</v>
      </c>
      <c r="FG222">
        <v>4733.292307692308</v>
      </c>
      <c r="FH222">
        <v>15</v>
      </c>
      <c r="FI222">
        <v>1717149149.5999999</v>
      </c>
      <c r="FJ222" t="s">
        <v>1250</v>
      </c>
      <c r="FK222">
        <v>1717149147.5999999</v>
      </c>
      <c r="FL222">
        <v>1717149149.5999999</v>
      </c>
      <c r="FM222">
        <v>207</v>
      </c>
      <c r="FN222">
        <v>1.4E-2</v>
      </c>
      <c r="FO222">
        <v>0</v>
      </c>
      <c r="FP222">
        <v>0.58799999999999997</v>
      </c>
      <c r="FQ222">
        <v>2.3E-2</v>
      </c>
      <c r="FR222">
        <v>431</v>
      </c>
      <c r="FS222">
        <v>16</v>
      </c>
      <c r="FT222">
        <v>0.22</v>
      </c>
      <c r="FU222">
        <v>7.0000000000000007E-2</v>
      </c>
      <c r="FV222">
        <v>-8.0400668292682926</v>
      </c>
      <c r="FW222">
        <v>-4.0694216027896413E-2</v>
      </c>
      <c r="FX222">
        <v>1.7446239714917579E-2</v>
      </c>
      <c r="FY222">
        <v>1</v>
      </c>
      <c r="FZ222">
        <v>422.79215965569722</v>
      </c>
      <c r="GA222">
        <v>-2.709687624617969E-2</v>
      </c>
      <c r="GB222">
        <v>8.7372074998590676E-3</v>
      </c>
      <c r="GC222">
        <v>1</v>
      </c>
      <c r="GD222">
        <v>1.1221634146341459</v>
      </c>
      <c r="GE222">
        <v>-7.4805574912865007E-3</v>
      </c>
      <c r="GF222">
        <v>9.6104264963632624E-4</v>
      </c>
      <c r="GG222">
        <v>1</v>
      </c>
      <c r="GH222">
        <v>3</v>
      </c>
      <c r="GI222">
        <v>3</v>
      </c>
      <c r="GJ222" t="s">
        <v>433</v>
      </c>
      <c r="GK222">
        <v>2.9928400000000002</v>
      </c>
      <c r="GL222">
        <v>2.74661</v>
      </c>
      <c r="GM222">
        <v>9.4148200000000001E-2</v>
      </c>
      <c r="GN222">
        <v>9.5526700000000006E-2</v>
      </c>
      <c r="GO222">
        <v>9.28644E-2</v>
      </c>
      <c r="GP222">
        <v>8.8279399999999994E-2</v>
      </c>
      <c r="GQ222">
        <v>27098.6</v>
      </c>
      <c r="GR222">
        <v>24331.9</v>
      </c>
      <c r="GS222">
        <v>30143.7</v>
      </c>
      <c r="GT222">
        <v>27662.799999999999</v>
      </c>
      <c r="GU222">
        <v>36004.6</v>
      </c>
      <c r="GV222">
        <v>35192</v>
      </c>
      <c r="GW222">
        <v>42786.5</v>
      </c>
      <c r="GX222">
        <v>41466.6</v>
      </c>
      <c r="GY222">
        <v>1.7805200000000001</v>
      </c>
      <c r="GZ222">
        <v>1.94895</v>
      </c>
      <c r="HA222">
        <v>6.1951600000000002E-2</v>
      </c>
      <c r="HB222">
        <v>0</v>
      </c>
      <c r="HC222">
        <v>22.055499999999999</v>
      </c>
      <c r="HD222">
        <v>999.9</v>
      </c>
      <c r="HE222">
        <v>57.4</v>
      </c>
      <c r="HF222">
        <v>26</v>
      </c>
      <c r="HG222">
        <v>19.260300000000001</v>
      </c>
      <c r="HH222">
        <v>60.067700000000002</v>
      </c>
      <c r="HI222">
        <v>10.9175</v>
      </c>
      <c r="HJ222">
        <v>1</v>
      </c>
      <c r="HK222">
        <v>-0.115762</v>
      </c>
      <c r="HL222">
        <v>0.27071600000000001</v>
      </c>
      <c r="HM222">
        <v>20.358699999999999</v>
      </c>
      <c r="HN222">
        <v>5.2228300000000001</v>
      </c>
      <c r="HO222">
        <v>12.009399999999999</v>
      </c>
      <c r="HP222">
        <v>4.9743500000000003</v>
      </c>
      <c r="HQ222">
        <v>3.2919800000000001</v>
      </c>
      <c r="HR222">
        <v>9999</v>
      </c>
      <c r="HS222">
        <v>9999</v>
      </c>
      <c r="HT222">
        <v>9999</v>
      </c>
      <c r="HU222">
        <v>999.9</v>
      </c>
      <c r="HV222">
        <v>1.8678300000000001</v>
      </c>
      <c r="HW222">
        <v>1.85907</v>
      </c>
      <c r="HX222">
        <v>1.8583400000000001</v>
      </c>
      <c r="HY222">
        <v>1.86043</v>
      </c>
      <c r="HZ222">
        <v>1.8647800000000001</v>
      </c>
      <c r="IA222">
        <v>1.86432</v>
      </c>
      <c r="IB222">
        <v>1.8664799999999999</v>
      </c>
      <c r="IC222">
        <v>1.8633999999999999</v>
      </c>
      <c r="ID222">
        <v>5</v>
      </c>
      <c r="IE222">
        <v>0</v>
      </c>
      <c r="IF222">
        <v>0</v>
      </c>
      <c r="IG222">
        <v>0</v>
      </c>
      <c r="IH222" t="s">
        <v>434</v>
      </c>
      <c r="II222" t="s">
        <v>435</v>
      </c>
      <c r="IJ222" t="s">
        <v>436</v>
      </c>
      <c r="IK222" t="s">
        <v>436</v>
      </c>
      <c r="IL222" t="s">
        <v>436</v>
      </c>
      <c r="IM222" t="s">
        <v>436</v>
      </c>
      <c r="IN222">
        <v>0</v>
      </c>
      <c r="IO222">
        <v>100</v>
      </c>
      <c r="IP222">
        <v>100</v>
      </c>
      <c r="IQ222">
        <v>0.58799999999999997</v>
      </c>
      <c r="IR222">
        <v>2.3E-2</v>
      </c>
      <c r="IS222">
        <v>0.57466666666675792</v>
      </c>
      <c r="IT222">
        <v>0</v>
      </c>
      <c r="IU222">
        <v>0</v>
      </c>
      <c r="IV222">
        <v>0</v>
      </c>
      <c r="IW222">
        <v>2.3164999999995221E-2</v>
      </c>
      <c r="IX222">
        <v>0</v>
      </c>
      <c r="IY222">
        <v>0</v>
      </c>
      <c r="IZ222">
        <v>0</v>
      </c>
      <c r="JA222">
        <v>-1</v>
      </c>
      <c r="JB222">
        <v>-1</v>
      </c>
      <c r="JC222">
        <v>-1</v>
      </c>
      <c r="JD222">
        <v>-1</v>
      </c>
      <c r="JE222">
        <v>4.7</v>
      </c>
      <c r="JF222">
        <v>4.7</v>
      </c>
      <c r="JG222">
        <v>0.150146</v>
      </c>
      <c r="JH222">
        <v>4.99756</v>
      </c>
      <c r="JI222">
        <v>1.4477500000000001</v>
      </c>
      <c r="JJ222">
        <v>2.3168899999999999</v>
      </c>
      <c r="JK222">
        <v>1.3952599999999999</v>
      </c>
      <c r="JL222">
        <v>2.5280800000000001</v>
      </c>
      <c r="JM222">
        <v>31.324400000000001</v>
      </c>
      <c r="JN222">
        <v>24.262599999999999</v>
      </c>
      <c r="JO222">
        <v>2</v>
      </c>
      <c r="JP222">
        <v>359.25900000000001</v>
      </c>
      <c r="JQ222">
        <v>508.23399999999998</v>
      </c>
      <c r="JR222">
        <v>21.9999</v>
      </c>
      <c r="JS222">
        <v>25.5504</v>
      </c>
      <c r="JT222">
        <v>30</v>
      </c>
      <c r="JU222">
        <v>25.794699999999999</v>
      </c>
      <c r="JV222">
        <v>25.820599999999999</v>
      </c>
      <c r="JW222">
        <v>-1</v>
      </c>
      <c r="JX222">
        <v>22.105899999999998</v>
      </c>
      <c r="JY222">
        <v>80.987899999999996</v>
      </c>
      <c r="JZ222">
        <v>22</v>
      </c>
      <c r="KA222">
        <v>400</v>
      </c>
      <c r="KB222">
        <v>16.102</v>
      </c>
      <c r="KC222">
        <v>101.10299999999999</v>
      </c>
      <c r="KD222">
        <v>100.753</v>
      </c>
    </row>
    <row r="223" spans="1:290" x14ac:dyDescent="0.35">
      <c r="A223">
        <v>205</v>
      </c>
      <c r="B223">
        <v>1717149431</v>
      </c>
      <c r="C223">
        <v>66601</v>
      </c>
      <c r="D223" t="s">
        <v>1251</v>
      </c>
      <c r="E223" t="s">
        <v>1252</v>
      </c>
      <c r="F223">
        <v>15</v>
      </c>
      <c r="G223">
        <v>1717149423</v>
      </c>
      <c r="H223">
        <f t="shared" si="150"/>
        <v>9.599011740549846E-4</v>
      </c>
      <c r="I223">
        <f t="shared" si="151"/>
        <v>0.95990117405498465</v>
      </c>
      <c r="J223">
        <f t="shared" si="152"/>
        <v>6.260221094215523</v>
      </c>
      <c r="K223">
        <f t="shared" si="153"/>
        <v>422.60132258064522</v>
      </c>
      <c r="L223">
        <f t="shared" si="154"/>
        <v>288.54865433911101</v>
      </c>
      <c r="M223">
        <f t="shared" si="155"/>
        <v>29.041565578876885</v>
      </c>
      <c r="N223">
        <f t="shared" si="156"/>
        <v>42.533568737500715</v>
      </c>
      <c r="O223">
        <f t="shared" si="157"/>
        <v>7.9810794474009641E-2</v>
      </c>
      <c r="P223">
        <f t="shared" si="158"/>
        <v>2.9371760170963936</v>
      </c>
      <c r="Q223">
        <f t="shared" si="159"/>
        <v>7.8625290854992785E-2</v>
      </c>
      <c r="R223">
        <f t="shared" si="160"/>
        <v>4.9245852616735614E-2</v>
      </c>
      <c r="S223">
        <f t="shared" si="161"/>
        <v>77.171435058398117</v>
      </c>
      <c r="T223">
        <f t="shared" si="162"/>
        <v>23.652849872907208</v>
      </c>
      <c r="U223">
        <f t="shared" si="163"/>
        <v>23.652849872907208</v>
      </c>
      <c r="V223">
        <f t="shared" si="164"/>
        <v>2.9330858627271552</v>
      </c>
      <c r="W223">
        <f t="shared" si="165"/>
        <v>59.814301856751953</v>
      </c>
      <c r="X223">
        <f t="shared" si="166"/>
        <v>1.732812998458588</v>
      </c>
      <c r="Y223">
        <f t="shared" si="167"/>
        <v>2.8969877515388651</v>
      </c>
      <c r="Z223">
        <f t="shared" si="168"/>
        <v>1.2002728642685672</v>
      </c>
      <c r="AA223">
        <f t="shared" si="169"/>
        <v>-42.331641775824821</v>
      </c>
      <c r="AB223">
        <f t="shared" si="170"/>
        <v>-32.533299597266463</v>
      </c>
      <c r="AC223">
        <f t="shared" si="171"/>
        <v>-2.3088925692144082</v>
      </c>
      <c r="AD223">
        <f t="shared" si="172"/>
        <v>-2.3988839075741453E-3</v>
      </c>
      <c r="AE223">
        <f t="shared" si="173"/>
        <v>6.3085966854809419</v>
      </c>
      <c r="AF223">
        <f t="shared" si="174"/>
        <v>0.95910476848510551</v>
      </c>
      <c r="AG223">
        <f t="shared" si="175"/>
        <v>6.260221094215523</v>
      </c>
      <c r="AH223">
        <v>437.67084669870371</v>
      </c>
      <c r="AI223">
        <v>430.03799393939357</v>
      </c>
      <c r="AJ223">
        <v>3.6153078968796507E-4</v>
      </c>
      <c r="AK223">
        <v>67.055932839877073</v>
      </c>
      <c r="AL223">
        <f t="shared" si="176"/>
        <v>0.95990117405498465</v>
      </c>
      <c r="AM223">
        <v>16.085849912050332</v>
      </c>
      <c r="AN223">
        <v>17.21728606060606</v>
      </c>
      <c r="AO223">
        <v>-1.724098440318664E-6</v>
      </c>
      <c r="AP223">
        <v>78.095558652982788</v>
      </c>
      <c r="AQ223">
        <v>121</v>
      </c>
      <c r="AR223">
        <v>24</v>
      </c>
      <c r="AS223">
        <f t="shared" si="177"/>
        <v>1</v>
      </c>
      <c r="AT223">
        <f t="shared" si="178"/>
        <v>0</v>
      </c>
      <c r="AU223">
        <f t="shared" si="179"/>
        <v>53746.257142432194</v>
      </c>
      <c r="AV223" t="s">
        <v>476</v>
      </c>
      <c r="AW223">
        <v>10253.9</v>
      </c>
      <c r="AX223">
        <v>1242.208461538462</v>
      </c>
      <c r="AY223">
        <v>6166.32</v>
      </c>
      <c r="AZ223">
        <f t="shared" si="180"/>
        <v>0.79854946523397063</v>
      </c>
      <c r="BA223">
        <v>-1.9353733883053861</v>
      </c>
      <c r="BB223" t="s">
        <v>1253</v>
      </c>
      <c r="BC223">
        <v>10263.799999999999</v>
      </c>
      <c r="BD223">
        <v>2166.3427999999999</v>
      </c>
      <c r="BE223">
        <v>2849.61</v>
      </c>
      <c r="BF223">
        <f t="shared" si="181"/>
        <v>0.23977568860300191</v>
      </c>
      <c r="BG223">
        <v>0.5</v>
      </c>
      <c r="BH223">
        <f t="shared" si="182"/>
        <v>336.57723414210227</v>
      </c>
      <c r="BI223">
        <f t="shared" si="183"/>
        <v>6.260221094215523</v>
      </c>
      <c r="BJ223">
        <f t="shared" si="184"/>
        <v>40.35151904225819</v>
      </c>
      <c r="BK223">
        <f t="shared" si="185"/>
        <v>2.4349818262101305E-2</v>
      </c>
      <c r="BL223">
        <f t="shared" si="186"/>
        <v>1.1639171676124098</v>
      </c>
      <c r="BM223">
        <f t="shared" si="187"/>
        <v>1006.2672359965555</v>
      </c>
      <c r="BN223" t="s">
        <v>431</v>
      </c>
      <c r="BO223">
        <v>0</v>
      </c>
      <c r="BP223">
        <f t="shared" si="188"/>
        <v>1006.2672359965555</v>
      </c>
      <c r="BQ223">
        <f t="shared" si="189"/>
        <v>0.64687545453709261</v>
      </c>
      <c r="BR223">
        <f t="shared" si="190"/>
        <v>0.37066747071828005</v>
      </c>
      <c r="BS223">
        <f t="shared" si="191"/>
        <v>0.64276668315048757</v>
      </c>
      <c r="BT223">
        <f t="shared" si="192"/>
        <v>0.42507561654691634</v>
      </c>
      <c r="BU223">
        <f t="shared" si="193"/>
        <v>0.67356516482083062</v>
      </c>
      <c r="BV223">
        <f t="shared" si="194"/>
        <v>0.17217521217487736</v>
      </c>
      <c r="BW223">
        <f t="shared" si="195"/>
        <v>0.82782478782512259</v>
      </c>
      <c r="DF223">
        <f t="shared" si="196"/>
        <v>399.98861290322583</v>
      </c>
      <c r="DG223">
        <f t="shared" si="197"/>
        <v>336.57723414210227</v>
      </c>
      <c r="DH223">
        <f t="shared" si="198"/>
        <v>0.84146704002179817</v>
      </c>
      <c r="DI223">
        <f t="shared" si="199"/>
        <v>0.19293408004359652</v>
      </c>
      <c r="DJ223">
        <v>1717149423</v>
      </c>
      <c r="DK223">
        <v>422.60132258064522</v>
      </c>
      <c r="DL223">
        <v>430.65358064516118</v>
      </c>
      <c r="DM223">
        <v>17.216732258064511</v>
      </c>
      <c r="DN223">
        <v>16.086245161290321</v>
      </c>
      <c r="DO223">
        <v>422.04232258064519</v>
      </c>
      <c r="DP223">
        <v>17.194732258064509</v>
      </c>
      <c r="DQ223">
        <v>500.27574193548389</v>
      </c>
      <c r="DR223">
        <v>100.5470322580645</v>
      </c>
      <c r="DS223">
        <v>9.9999506451612902E-2</v>
      </c>
      <c r="DT223">
        <v>23.44739677419355</v>
      </c>
      <c r="DU223">
        <v>23.110474193548391</v>
      </c>
      <c r="DV223">
        <v>999.90000000000032</v>
      </c>
      <c r="DW223">
        <v>0</v>
      </c>
      <c r="DX223">
        <v>0</v>
      </c>
      <c r="DY223">
        <v>9988.8958064516137</v>
      </c>
      <c r="DZ223">
        <v>0</v>
      </c>
      <c r="EA223">
        <v>0.27698600000000012</v>
      </c>
      <c r="EB223">
        <v>-8.0228416129032247</v>
      </c>
      <c r="EC223">
        <v>430.03509677419351</v>
      </c>
      <c r="ED223">
        <v>437.69458064516118</v>
      </c>
      <c r="EE223">
        <v>1.1315148387096781</v>
      </c>
      <c r="EF223">
        <v>430.65358064516118</v>
      </c>
      <c r="EG223">
        <v>16.086245161290321</v>
      </c>
      <c r="EH223">
        <v>1.7311945161290321</v>
      </c>
      <c r="EI223">
        <v>1.6174241935483871</v>
      </c>
      <c r="EJ223">
        <v>15.17899677419355</v>
      </c>
      <c r="EK223">
        <v>14.12580322580645</v>
      </c>
      <c r="EL223">
        <v>399.98861290322583</v>
      </c>
      <c r="EM223">
        <v>0.94999038709677419</v>
      </c>
      <c r="EN223">
        <v>5.0009754838709668E-2</v>
      </c>
      <c r="EO223">
        <v>0</v>
      </c>
      <c r="EP223">
        <v>2166.284516129032</v>
      </c>
      <c r="EQ223">
        <v>8.8681199999999976</v>
      </c>
      <c r="ER223">
        <v>4738.9045161290323</v>
      </c>
      <c r="ES223">
        <v>3375.2938709677419</v>
      </c>
      <c r="ET223">
        <v>36.21951612903225</v>
      </c>
      <c r="EU223">
        <v>38.318129032258049</v>
      </c>
      <c r="EV223">
        <v>37.364838709677407</v>
      </c>
      <c r="EW223">
        <v>38.592516129032248</v>
      </c>
      <c r="EX223">
        <v>38.766000000000012</v>
      </c>
      <c r="EY223">
        <v>371.56096774193549</v>
      </c>
      <c r="EZ223">
        <v>19.559999999999992</v>
      </c>
      <c r="FA223">
        <v>0</v>
      </c>
      <c r="FB223">
        <v>300</v>
      </c>
      <c r="FC223">
        <v>0</v>
      </c>
      <c r="FD223">
        <v>2166.3427999999999</v>
      </c>
      <c r="FE223">
        <v>1.5638461470559899</v>
      </c>
      <c r="FF223">
        <v>-1.8276923567794761</v>
      </c>
      <c r="FG223">
        <v>4739.0884000000005</v>
      </c>
      <c r="FH223">
        <v>15</v>
      </c>
      <c r="FI223">
        <v>1717149449</v>
      </c>
      <c r="FJ223" t="s">
        <v>1254</v>
      </c>
      <c r="FK223">
        <v>1717149449</v>
      </c>
      <c r="FL223">
        <v>1717149449</v>
      </c>
      <c r="FM223">
        <v>208</v>
      </c>
      <c r="FN223">
        <v>-0.03</v>
      </c>
      <c r="FO223">
        <v>-1E-3</v>
      </c>
      <c r="FP223">
        <v>0.55900000000000005</v>
      </c>
      <c r="FQ223">
        <v>2.1999999999999999E-2</v>
      </c>
      <c r="FR223">
        <v>431</v>
      </c>
      <c r="FS223">
        <v>16</v>
      </c>
      <c r="FT223">
        <v>0.12</v>
      </c>
      <c r="FU223">
        <v>0.06</v>
      </c>
      <c r="FV223">
        <v>-8.0182931707317078</v>
      </c>
      <c r="FW223">
        <v>3.7473449477359977E-2</v>
      </c>
      <c r="FX223">
        <v>2.4850842105673229E-2</v>
      </c>
      <c r="FY223">
        <v>1</v>
      </c>
      <c r="FZ223">
        <v>422.63072629964068</v>
      </c>
      <c r="GA223">
        <v>-5.9051941704764702E-2</v>
      </c>
      <c r="GB223">
        <v>1.370386313553173E-2</v>
      </c>
      <c r="GC223">
        <v>1</v>
      </c>
      <c r="GD223">
        <v>1.1315053658536589</v>
      </c>
      <c r="GE223">
        <v>3.5964459930317421E-3</v>
      </c>
      <c r="GF223">
        <v>8.4864626076310587E-4</v>
      </c>
      <c r="GG223">
        <v>1</v>
      </c>
      <c r="GH223">
        <v>3</v>
      </c>
      <c r="GI223">
        <v>3</v>
      </c>
      <c r="GJ223" t="s">
        <v>433</v>
      </c>
      <c r="GK223">
        <v>2.9925700000000002</v>
      </c>
      <c r="GL223">
        <v>2.7464400000000002</v>
      </c>
      <c r="GM223">
        <v>9.4114100000000006E-2</v>
      </c>
      <c r="GN223">
        <v>9.5488699999999996E-2</v>
      </c>
      <c r="GO223">
        <v>9.2767799999999997E-2</v>
      </c>
      <c r="GP223">
        <v>8.81358E-2</v>
      </c>
      <c r="GQ223">
        <v>27098.9</v>
      </c>
      <c r="GR223">
        <v>24332.1</v>
      </c>
      <c r="GS223">
        <v>30142.9</v>
      </c>
      <c r="GT223">
        <v>27661.8</v>
      </c>
      <c r="GU223">
        <v>36007.5</v>
      </c>
      <c r="GV223">
        <v>35196.800000000003</v>
      </c>
      <c r="GW223">
        <v>42785.3</v>
      </c>
      <c r="GX223">
        <v>41465.599999999999</v>
      </c>
      <c r="GY223">
        <v>1.7807999999999999</v>
      </c>
      <c r="GZ223">
        <v>1.9489300000000001</v>
      </c>
      <c r="HA223">
        <v>6.2864299999999998E-2</v>
      </c>
      <c r="HB223">
        <v>0</v>
      </c>
      <c r="HC223">
        <v>22.0748</v>
      </c>
      <c r="HD223">
        <v>999.9</v>
      </c>
      <c r="HE223">
        <v>57.5</v>
      </c>
      <c r="HF223">
        <v>26</v>
      </c>
      <c r="HG223">
        <v>19.2958</v>
      </c>
      <c r="HH223">
        <v>60.9878</v>
      </c>
      <c r="HI223">
        <v>11.8429</v>
      </c>
      <c r="HJ223">
        <v>1</v>
      </c>
      <c r="HK223">
        <v>-0.115983</v>
      </c>
      <c r="HL223">
        <v>0.28381000000000001</v>
      </c>
      <c r="HM223">
        <v>20.357500000000002</v>
      </c>
      <c r="HN223">
        <v>5.2222299999999997</v>
      </c>
      <c r="HO223">
        <v>12.0068</v>
      </c>
      <c r="HP223">
        <v>4.9737</v>
      </c>
      <c r="HQ223">
        <v>3.2919800000000001</v>
      </c>
      <c r="HR223">
        <v>9999</v>
      </c>
      <c r="HS223">
        <v>9999</v>
      </c>
      <c r="HT223">
        <v>9999</v>
      </c>
      <c r="HU223">
        <v>999.9</v>
      </c>
      <c r="HV223">
        <v>1.86781</v>
      </c>
      <c r="HW223">
        <v>1.8589800000000001</v>
      </c>
      <c r="HX223">
        <v>1.8583000000000001</v>
      </c>
      <c r="HY223">
        <v>1.86036</v>
      </c>
      <c r="HZ223">
        <v>1.86476</v>
      </c>
      <c r="IA223">
        <v>1.8643099999999999</v>
      </c>
      <c r="IB223">
        <v>1.86646</v>
      </c>
      <c r="IC223">
        <v>1.8633999999999999</v>
      </c>
      <c r="ID223">
        <v>5</v>
      </c>
      <c r="IE223">
        <v>0</v>
      </c>
      <c r="IF223">
        <v>0</v>
      </c>
      <c r="IG223">
        <v>0</v>
      </c>
      <c r="IH223" t="s">
        <v>434</v>
      </c>
      <c r="II223" t="s">
        <v>435</v>
      </c>
      <c r="IJ223" t="s">
        <v>436</v>
      </c>
      <c r="IK223" t="s">
        <v>436</v>
      </c>
      <c r="IL223" t="s">
        <v>436</v>
      </c>
      <c r="IM223" t="s">
        <v>436</v>
      </c>
      <c r="IN223">
        <v>0</v>
      </c>
      <c r="IO223">
        <v>100</v>
      </c>
      <c r="IP223">
        <v>100</v>
      </c>
      <c r="IQ223">
        <v>0.55900000000000005</v>
      </c>
      <c r="IR223">
        <v>2.1999999999999999E-2</v>
      </c>
      <c r="IS223">
        <v>0.58845000000002301</v>
      </c>
      <c r="IT223">
        <v>0</v>
      </c>
      <c r="IU223">
        <v>0</v>
      </c>
      <c r="IV223">
        <v>0</v>
      </c>
      <c r="IW223">
        <v>2.3025000000000521E-2</v>
      </c>
      <c r="IX223">
        <v>0</v>
      </c>
      <c r="IY223">
        <v>0</v>
      </c>
      <c r="IZ223">
        <v>0</v>
      </c>
      <c r="JA223">
        <v>-1</v>
      </c>
      <c r="JB223">
        <v>-1</v>
      </c>
      <c r="JC223">
        <v>-1</v>
      </c>
      <c r="JD223">
        <v>-1</v>
      </c>
      <c r="JE223">
        <v>4.7</v>
      </c>
      <c r="JF223">
        <v>4.7</v>
      </c>
      <c r="JG223">
        <v>0.150146</v>
      </c>
      <c r="JH223">
        <v>4.99756</v>
      </c>
      <c r="JI223">
        <v>1.4477500000000001</v>
      </c>
      <c r="JJ223">
        <v>2.3156699999999999</v>
      </c>
      <c r="JK223">
        <v>1.3952599999999999</v>
      </c>
      <c r="JL223">
        <v>2.5109900000000001</v>
      </c>
      <c r="JM223">
        <v>31.302600000000002</v>
      </c>
      <c r="JN223">
        <v>24.262599999999999</v>
      </c>
      <c r="JO223">
        <v>2</v>
      </c>
      <c r="JP223">
        <v>359.36500000000001</v>
      </c>
      <c r="JQ223">
        <v>508.15699999999998</v>
      </c>
      <c r="JR223">
        <v>21.999700000000001</v>
      </c>
      <c r="JS223">
        <v>25.548200000000001</v>
      </c>
      <c r="JT223">
        <v>30.0001</v>
      </c>
      <c r="JU223">
        <v>25.790299999999998</v>
      </c>
      <c r="JV223">
        <v>25.8141</v>
      </c>
      <c r="JW223">
        <v>-1</v>
      </c>
      <c r="JX223">
        <v>22.160499999999999</v>
      </c>
      <c r="JY223">
        <v>80.999200000000002</v>
      </c>
      <c r="JZ223">
        <v>22</v>
      </c>
      <c r="KA223">
        <v>400</v>
      </c>
      <c r="KB223">
        <v>16.1005</v>
      </c>
      <c r="KC223">
        <v>101.1</v>
      </c>
      <c r="KD223">
        <v>100.75</v>
      </c>
    </row>
    <row r="224" spans="1:290" x14ac:dyDescent="0.35">
      <c r="A224">
        <v>206</v>
      </c>
      <c r="B224">
        <v>1717149731</v>
      </c>
      <c r="C224">
        <v>66901</v>
      </c>
      <c r="D224" t="s">
        <v>1255</v>
      </c>
      <c r="E224" t="s">
        <v>1256</v>
      </c>
      <c r="F224">
        <v>15</v>
      </c>
      <c r="G224">
        <v>1717149723</v>
      </c>
      <c r="H224">
        <f t="shared" si="150"/>
        <v>9.6241578089763897E-4</v>
      </c>
      <c r="I224">
        <f t="shared" si="151"/>
        <v>0.96241578089763902</v>
      </c>
      <c r="J224">
        <f t="shared" si="152"/>
        <v>6.3499068621176908</v>
      </c>
      <c r="K224">
        <f t="shared" si="153"/>
        <v>422.46935483870971</v>
      </c>
      <c r="L224">
        <f t="shared" si="154"/>
        <v>288.11365379408488</v>
      </c>
      <c r="M224">
        <f t="shared" si="155"/>
        <v>28.99793570220826</v>
      </c>
      <c r="N224">
        <f t="shared" si="156"/>
        <v>42.52050892569612</v>
      </c>
      <c r="O224">
        <f t="shared" si="157"/>
        <v>8.0731597370550898E-2</v>
      </c>
      <c r="P224">
        <f t="shared" si="158"/>
        <v>2.9382302239699012</v>
      </c>
      <c r="Q224">
        <f t="shared" si="159"/>
        <v>7.9519233076436324E-2</v>
      </c>
      <c r="R224">
        <f t="shared" si="160"/>
        <v>4.9806930116556986E-2</v>
      </c>
      <c r="S224">
        <f t="shared" si="161"/>
        <v>77.170512182868137</v>
      </c>
      <c r="T224">
        <f t="shared" si="162"/>
        <v>23.597335827024789</v>
      </c>
      <c r="U224">
        <f t="shared" si="163"/>
        <v>23.597335827024789</v>
      </c>
      <c r="V224">
        <f t="shared" si="164"/>
        <v>2.9232934711908323</v>
      </c>
      <c r="W224">
        <f t="shared" si="165"/>
        <v>60.030707679579741</v>
      </c>
      <c r="X224">
        <f t="shared" si="166"/>
        <v>1.7333425050674962</v>
      </c>
      <c r="Y224">
        <f t="shared" si="167"/>
        <v>2.8874264056978896</v>
      </c>
      <c r="Z224">
        <f t="shared" si="168"/>
        <v>1.1899509661233361</v>
      </c>
      <c r="AA224">
        <f t="shared" si="169"/>
        <v>-42.44253593758588</v>
      </c>
      <c r="AB224">
        <f t="shared" si="170"/>
        <v>-32.430845370037765</v>
      </c>
      <c r="AC224">
        <f t="shared" si="171"/>
        <v>-2.2995120793458423</v>
      </c>
      <c r="AD224">
        <f t="shared" si="172"/>
        <v>-2.3812041013542284E-3</v>
      </c>
      <c r="AE224">
        <f t="shared" si="173"/>
        <v>6.2779986185315799</v>
      </c>
      <c r="AF224">
        <f t="shared" si="174"/>
        <v>0.96277588776716116</v>
      </c>
      <c r="AG224">
        <f t="shared" si="175"/>
        <v>6.3499068621176908</v>
      </c>
      <c r="AH224">
        <v>437.5518750800145</v>
      </c>
      <c r="AI224">
        <v>429.81170909090918</v>
      </c>
      <c r="AJ224">
        <v>2.309933855078204E-5</v>
      </c>
      <c r="AK224">
        <v>67.052732346591554</v>
      </c>
      <c r="AL224">
        <f t="shared" si="176"/>
        <v>0.96241578089763902</v>
      </c>
      <c r="AM224">
        <v>16.086586133625239</v>
      </c>
      <c r="AN224">
        <v>17.220921212121201</v>
      </c>
      <c r="AO224">
        <v>4.0038863850460074E-6</v>
      </c>
      <c r="AP224">
        <v>78.075121741381352</v>
      </c>
      <c r="AQ224">
        <v>120</v>
      </c>
      <c r="AR224">
        <v>24</v>
      </c>
      <c r="AS224">
        <f t="shared" si="177"/>
        <v>1</v>
      </c>
      <c r="AT224">
        <f t="shared" si="178"/>
        <v>0</v>
      </c>
      <c r="AU224">
        <f t="shared" si="179"/>
        <v>53787.158528955792</v>
      </c>
      <c r="AV224" t="s">
        <v>476</v>
      </c>
      <c r="AW224">
        <v>10253.9</v>
      </c>
      <c r="AX224">
        <v>1242.208461538462</v>
      </c>
      <c r="AY224">
        <v>6166.32</v>
      </c>
      <c r="AZ224">
        <f t="shared" si="180"/>
        <v>0.79854946523397063</v>
      </c>
      <c r="BA224">
        <v>-1.9353733883053861</v>
      </c>
      <c r="BB224" t="s">
        <v>1257</v>
      </c>
      <c r="BC224">
        <v>10263.200000000001</v>
      </c>
      <c r="BD224">
        <v>2170.2912000000001</v>
      </c>
      <c r="BE224">
        <v>2851.55</v>
      </c>
      <c r="BF224">
        <f t="shared" si="181"/>
        <v>0.23890824288544832</v>
      </c>
      <c r="BG224">
        <v>0.5</v>
      </c>
      <c r="BH224">
        <f t="shared" si="182"/>
        <v>336.57612383336954</v>
      </c>
      <c r="BI224">
        <f t="shared" si="183"/>
        <v>6.3499068621176908</v>
      </c>
      <c r="BJ224">
        <f t="shared" si="184"/>
        <v>40.205405171112687</v>
      </c>
      <c r="BK224">
        <f t="shared" si="185"/>
        <v>2.4616363620982552E-2</v>
      </c>
      <c r="BL224">
        <f t="shared" si="186"/>
        <v>1.1624449860602126</v>
      </c>
      <c r="BM224">
        <f t="shared" si="187"/>
        <v>1006.5090415804507</v>
      </c>
      <c r="BN224" t="s">
        <v>431</v>
      </c>
      <c r="BO224">
        <v>0</v>
      </c>
      <c r="BP224">
        <f t="shared" si="188"/>
        <v>1006.5090415804507</v>
      </c>
      <c r="BQ224">
        <f t="shared" si="189"/>
        <v>0.64703089843051997</v>
      </c>
      <c r="BR224">
        <f t="shared" si="190"/>
        <v>0.36923776509740036</v>
      </c>
      <c r="BS224">
        <f t="shared" si="191"/>
        <v>0.64242082252860566</v>
      </c>
      <c r="BT224">
        <f t="shared" si="192"/>
        <v>0.42331524025114914</v>
      </c>
      <c r="BU224">
        <f t="shared" si="193"/>
        <v>0.67317118511812757</v>
      </c>
      <c r="BV224">
        <f t="shared" si="194"/>
        <v>0.17124022300025546</v>
      </c>
      <c r="BW224">
        <f t="shared" si="195"/>
        <v>0.82875977699974457</v>
      </c>
      <c r="DF224">
        <f t="shared" si="196"/>
        <v>399.98774193548388</v>
      </c>
      <c r="DG224">
        <f t="shared" si="197"/>
        <v>336.57612383336954</v>
      </c>
      <c r="DH224">
        <f t="shared" si="198"/>
        <v>0.84146609644766979</v>
      </c>
      <c r="DI224">
        <f t="shared" si="199"/>
        <v>0.19293219289533969</v>
      </c>
      <c r="DJ224">
        <v>1717149723</v>
      </c>
      <c r="DK224">
        <v>422.46935483870971</v>
      </c>
      <c r="DL224">
        <v>430.48645161290318</v>
      </c>
      <c r="DM224">
        <v>17.22190322580645</v>
      </c>
      <c r="DN224">
        <v>16.087119354838709</v>
      </c>
      <c r="DO224">
        <v>421.85135483870971</v>
      </c>
      <c r="DP224">
        <v>17.199903225806452</v>
      </c>
      <c r="DQ224">
        <v>500.28648387096769</v>
      </c>
      <c r="DR224">
        <v>100.5475483870968</v>
      </c>
      <c r="DS224">
        <v>0.1000096870967742</v>
      </c>
      <c r="DT224">
        <v>23.392603225806461</v>
      </c>
      <c r="DU224">
        <v>23.082203225806449</v>
      </c>
      <c r="DV224">
        <v>999.90000000000032</v>
      </c>
      <c r="DW224">
        <v>0</v>
      </c>
      <c r="DX224">
        <v>0</v>
      </c>
      <c r="DY224">
        <v>9994.8403225806451</v>
      </c>
      <c r="DZ224">
        <v>0</v>
      </c>
      <c r="EA224">
        <v>0.2663534516129033</v>
      </c>
      <c r="EB224">
        <v>-8.0766474193548401</v>
      </c>
      <c r="EC224">
        <v>429.81196774193552</v>
      </c>
      <c r="ED224">
        <v>437.52503225806453</v>
      </c>
      <c r="EE224">
        <v>1.1347390322580651</v>
      </c>
      <c r="EF224">
        <v>430.48645161290318</v>
      </c>
      <c r="EG224">
        <v>16.087119354838709</v>
      </c>
      <c r="EH224">
        <v>1.7316167741935491</v>
      </c>
      <c r="EI224">
        <v>1.6175212903225811</v>
      </c>
      <c r="EJ224">
        <v>15.18279677419355</v>
      </c>
      <c r="EK224">
        <v>14.126741935483871</v>
      </c>
      <c r="EL224">
        <v>399.98774193548388</v>
      </c>
      <c r="EM224">
        <v>0.95002596774193537</v>
      </c>
      <c r="EN224">
        <v>4.9974174193548368E-2</v>
      </c>
      <c r="EO224">
        <v>0</v>
      </c>
      <c r="EP224">
        <v>2170.3329032258061</v>
      </c>
      <c r="EQ224">
        <v>8.8681199999999976</v>
      </c>
      <c r="ER224">
        <v>4747.8525806451607</v>
      </c>
      <c r="ES224">
        <v>3375.3248387096778</v>
      </c>
      <c r="ET224">
        <v>36.019903225806438</v>
      </c>
      <c r="EU224">
        <v>39.265903225806447</v>
      </c>
      <c r="EV224">
        <v>37.332483870967742</v>
      </c>
      <c r="EW224">
        <v>40.023935483870957</v>
      </c>
      <c r="EX224">
        <v>39.445354838709662</v>
      </c>
      <c r="EY224">
        <v>371.57354838709688</v>
      </c>
      <c r="EZ224">
        <v>19.547419354838709</v>
      </c>
      <c r="FA224">
        <v>0</v>
      </c>
      <c r="FB224">
        <v>299.20000004768372</v>
      </c>
      <c r="FC224">
        <v>0</v>
      </c>
      <c r="FD224">
        <v>2170.2912000000001</v>
      </c>
      <c r="FE224">
        <v>-2.40230767768259</v>
      </c>
      <c r="FF224">
        <v>6.8661538509685736</v>
      </c>
      <c r="FG224">
        <v>4747.9276</v>
      </c>
      <c r="FH224">
        <v>15</v>
      </c>
      <c r="FI224">
        <v>1717149751</v>
      </c>
      <c r="FJ224" t="s">
        <v>1258</v>
      </c>
      <c r="FK224">
        <v>1717149750</v>
      </c>
      <c r="FL224">
        <v>1717149751</v>
      </c>
      <c r="FM224">
        <v>209</v>
      </c>
      <c r="FN224">
        <v>0.06</v>
      </c>
      <c r="FO224">
        <v>0</v>
      </c>
      <c r="FP224">
        <v>0.61799999999999999</v>
      </c>
      <c r="FQ224">
        <v>2.1999999999999999E-2</v>
      </c>
      <c r="FR224">
        <v>430</v>
      </c>
      <c r="FS224">
        <v>16</v>
      </c>
      <c r="FT224">
        <v>0.14000000000000001</v>
      </c>
      <c r="FU224">
        <v>7.0000000000000007E-2</v>
      </c>
      <c r="FV224">
        <v>-8.0843351219512183</v>
      </c>
      <c r="FW224">
        <v>0.1242825783972327</v>
      </c>
      <c r="FX224">
        <v>3.007990765440155E-2</v>
      </c>
      <c r="FY224">
        <v>1</v>
      </c>
      <c r="FZ224">
        <v>422.41239293130701</v>
      </c>
      <c r="GA224">
        <v>-0.14469402337992249</v>
      </c>
      <c r="GB224">
        <v>1.2387085005073999E-2</v>
      </c>
      <c r="GC224">
        <v>1</v>
      </c>
      <c r="GD224">
        <v>1.134414634146341</v>
      </c>
      <c r="GE224">
        <v>4.2737979094087594E-3</v>
      </c>
      <c r="GF224">
        <v>7.8544099019461086E-4</v>
      </c>
      <c r="GG224">
        <v>1</v>
      </c>
      <c r="GH224">
        <v>3</v>
      </c>
      <c r="GI224">
        <v>3</v>
      </c>
      <c r="GJ224" t="s">
        <v>433</v>
      </c>
      <c r="GK224">
        <v>2.9927700000000002</v>
      </c>
      <c r="GL224">
        <v>2.7464400000000002</v>
      </c>
      <c r="GM224">
        <v>9.4078099999999998E-2</v>
      </c>
      <c r="GN224">
        <v>9.5467200000000002E-2</v>
      </c>
      <c r="GO224">
        <v>9.2785599999999996E-2</v>
      </c>
      <c r="GP224">
        <v>8.8133799999999998E-2</v>
      </c>
      <c r="GQ224">
        <v>27099.9</v>
      </c>
      <c r="GR224">
        <v>24332.7</v>
      </c>
      <c r="GS224">
        <v>30142.799999999999</v>
      </c>
      <c r="GT224">
        <v>27661.9</v>
      </c>
      <c r="GU224">
        <v>36006.800000000003</v>
      </c>
      <c r="GV224">
        <v>35197</v>
      </c>
      <c r="GW224">
        <v>42785.2</v>
      </c>
      <c r="GX224">
        <v>41465.699999999997</v>
      </c>
      <c r="GY224">
        <v>1.78132</v>
      </c>
      <c r="GZ224">
        <v>1.94885</v>
      </c>
      <c r="HA224">
        <v>6.1847300000000001E-2</v>
      </c>
      <c r="HB224">
        <v>0</v>
      </c>
      <c r="HC224">
        <v>22.065100000000001</v>
      </c>
      <c r="HD224">
        <v>999.9</v>
      </c>
      <c r="HE224">
        <v>57.5</v>
      </c>
      <c r="HF224">
        <v>26</v>
      </c>
      <c r="HG224">
        <v>19.294599999999999</v>
      </c>
      <c r="HH224">
        <v>61.047800000000002</v>
      </c>
      <c r="HI224">
        <v>11.0136</v>
      </c>
      <c r="HJ224">
        <v>1</v>
      </c>
      <c r="HK224">
        <v>-0.11559999999999999</v>
      </c>
      <c r="HL224">
        <v>0.27944400000000003</v>
      </c>
      <c r="HM224">
        <v>20.359500000000001</v>
      </c>
      <c r="HN224">
        <v>5.2232799999999999</v>
      </c>
      <c r="HO224">
        <v>12.0099</v>
      </c>
      <c r="HP224">
        <v>4.9747500000000002</v>
      </c>
      <c r="HQ224">
        <v>3.2919499999999999</v>
      </c>
      <c r="HR224">
        <v>9999</v>
      </c>
      <c r="HS224">
        <v>9999</v>
      </c>
      <c r="HT224">
        <v>9999</v>
      </c>
      <c r="HU224">
        <v>999.9</v>
      </c>
      <c r="HV224">
        <v>1.8678300000000001</v>
      </c>
      <c r="HW224">
        <v>1.8589800000000001</v>
      </c>
      <c r="HX224">
        <v>1.8583400000000001</v>
      </c>
      <c r="HY224">
        <v>1.8603700000000001</v>
      </c>
      <c r="HZ224">
        <v>1.86477</v>
      </c>
      <c r="IA224">
        <v>1.86432</v>
      </c>
      <c r="IB224">
        <v>1.86646</v>
      </c>
      <c r="IC224">
        <v>1.8633999999999999</v>
      </c>
      <c r="ID224">
        <v>5</v>
      </c>
      <c r="IE224">
        <v>0</v>
      </c>
      <c r="IF224">
        <v>0</v>
      </c>
      <c r="IG224">
        <v>0</v>
      </c>
      <c r="IH224" t="s">
        <v>434</v>
      </c>
      <c r="II224" t="s">
        <v>435</v>
      </c>
      <c r="IJ224" t="s">
        <v>436</v>
      </c>
      <c r="IK224" t="s">
        <v>436</v>
      </c>
      <c r="IL224" t="s">
        <v>436</v>
      </c>
      <c r="IM224" t="s">
        <v>436</v>
      </c>
      <c r="IN224">
        <v>0</v>
      </c>
      <c r="IO224">
        <v>100</v>
      </c>
      <c r="IP224">
        <v>100</v>
      </c>
      <c r="IQ224">
        <v>0.61799999999999999</v>
      </c>
      <c r="IR224">
        <v>2.1999999999999999E-2</v>
      </c>
      <c r="IS224">
        <v>0.55854999999991151</v>
      </c>
      <c r="IT224">
        <v>0</v>
      </c>
      <c r="IU224">
        <v>0</v>
      </c>
      <c r="IV224">
        <v>0</v>
      </c>
      <c r="IW224">
        <v>2.1955000000001949E-2</v>
      </c>
      <c r="IX224">
        <v>0</v>
      </c>
      <c r="IY224">
        <v>0</v>
      </c>
      <c r="IZ224">
        <v>0</v>
      </c>
      <c r="JA224">
        <v>-1</v>
      </c>
      <c r="JB224">
        <v>-1</v>
      </c>
      <c r="JC224">
        <v>-1</v>
      </c>
      <c r="JD224">
        <v>-1</v>
      </c>
      <c r="JE224">
        <v>4.7</v>
      </c>
      <c r="JF224">
        <v>4.7</v>
      </c>
      <c r="JG224">
        <v>0.150146</v>
      </c>
      <c r="JH224">
        <v>4.99756</v>
      </c>
      <c r="JI224">
        <v>1.4477500000000001</v>
      </c>
      <c r="JJ224">
        <v>2.3156699999999999</v>
      </c>
      <c r="JK224">
        <v>1.3964799999999999</v>
      </c>
      <c r="JL224">
        <v>2.3071299999999999</v>
      </c>
      <c r="JM224">
        <v>31.302600000000002</v>
      </c>
      <c r="JN224">
        <v>24.262599999999999</v>
      </c>
      <c r="JO224">
        <v>2</v>
      </c>
      <c r="JP224">
        <v>359.63900000000001</v>
      </c>
      <c r="JQ224">
        <v>508.14499999999998</v>
      </c>
      <c r="JR224">
        <v>22.000299999999999</v>
      </c>
      <c r="JS224">
        <v>25.5547</v>
      </c>
      <c r="JT224">
        <v>30.0001</v>
      </c>
      <c r="JU224">
        <v>25.794699999999999</v>
      </c>
      <c r="JV224">
        <v>25.8184</v>
      </c>
      <c r="JW224">
        <v>-1</v>
      </c>
      <c r="JX224">
        <v>22.1496</v>
      </c>
      <c r="JY224">
        <v>81.307699999999997</v>
      </c>
      <c r="JZ224">
        <v>22</v>
      </c>
      <c r="KA224">
        <v>400</v>
      </c>
      <c r="KB224">
        <v>16.102799999999998</v>
      </c>
      <c r="KC224">
        <v>101.1</v>
      </c>
      <c r="KD224">
        <v>100.75</v>
      </c>
    </row>
    <row r="225" spans="1:290" x14ac:dyDescent="0.35">
      <c r="A225">
        <v>207</v>
      </c>
      <c r="B225">
        <v>1717150031</v>
      </c>
      <c r="C225">
        <v>67201</v>
      </c>
      <c r="D225" t="s">
        <v>1259</v>
      </c>
      <c r="E225" t="s">
        <v>1260</v>
      </c>
      <c r="F225">
        <v>15</v>
      </c>
      <c r="G225">
        <v>1717150023</v>
      </c>
      <c r="H225">
        <f t="shared" si="150"/>
        <v>9.5802929622241205E-4</v>
      </c>
      <c r="I225">
        <f t="shared" si="151"/>
        <v>0.95802929622241206</v>
      </c>
      <c r="J225">
        <f t="shared" si="152"/>
        <v>6.2891313476440764</v>
      </c>
      <c r="K225">
        <f t="shared" si="153"/>
        <v>422.23735483870962</v>
      </c>
      <c r="L225">
        <f t="shared" si="154"/>
        <v>288.69224238253514</v>
      </c>
      <c r="M225">
        <f t="shared" si="155"/>
        <v>29.054989150936294</v>
      </c>
      <c r="N225">
        <f t="shared" si="156"/>
        <v>42.495432723483958</v>
      </c>
      <c r="O225">
        <f t="shared" si="157"/>
        <v>8.0463719832690281E-2</v>
      </c>
      <c r="P225">
        <f t="shared" si="158"/>
        <v>2.9379587420710753</v>
      </c>
      <c r="Q225">
        <f t="shared" si="159"/>
        <v>7.9259213536050782E-2</v>
      </c>
      <c r="R225">
        <f t="shared" si="160"/>
        <v>4.9643726502267241E-2</v>
      </c>
      <c r="S225">
        <f t="shared" si="161"/>
        <v>77.170742050858379</v>
      </c>
      <c r="T225">
        <f t="shared" si="162"/>
        <v>23.63173593973406</v>
      </c>
      <c r="U225">
        <f t="shared" si="163"/>
        <v>23.63173593973406</v>
      </c>
      <c r="V225">
        <f t="shared" si="164"/>
        <v>2.9293580986526364</v>
      </c>
      <c r="W225">
        <f t="shared" si="165"/>
        <v>60.177757033057546</v>
      </c>
      <c r="X225">
        <f t="shared" si="166"/>
        <v>1.74107749565217</v>
      </c>
      <c r="Y225">
        <f t="shared" si="167"/>
        <v>2.8932243099318926</v>
      </c>
      <c r="Z225">
        <f t="shared" si="168"/>
        <v>1.1882806030004665</v>
      </c>
      <c r="AA225">
        <f t="shared" si="169"/>
        <v>-42.249091963408368</v>
      </c>
      <c r="AB225">
        <f t="shared" si="170"/>
        <v>-32.610783054440944</v>
      </c>
      <c r="AC225">
        <f t="shared" si="171"/>
        <v>-2.3132757252947531</v>
      </c>
      <c r="AD225">
        <f t="shared" si="172"/>
        <v>-2.4086922856909609E-3</v>
      </c>
      <c r="AE225">
        <f t="shared" si="173"/>
        <v>6.2903896668686778</v>
      </c>
      <c r="AF225">
        <f t="shared" si="174"/>
        <v>0.95859054480551842</v>
      </c>
      <c r="AG225">
        <f t="shared" si="175"/>
        <v>6.2891313476440764</v>
      </c>
      <c r="AH225">
        <v>437.34717462970451</v>
      </c>
      <c r="AI225">
        <v>429.68069696969678</v>
      </c>
      <c r="AJ225">
        <v>-5.8449905532027199E-5</v>
      </c>
      <c r="AK225">
        <v>67.05437853336862</v>
      </c>
      <c r="AL225">
        <f t="shared" si="176"/>
        <v>0.95802929622241206</v>
      </c>
      <c r="AM225">
        <v>16.17002405568158</v>
      </c>
      <c r="AN225">
        <v>17.29916787878787</v>
      </c>
      <c r="AO225">
        <v>-2.3020967984007939E-6</v>
      </c>
      <c r="AP225">
        <v>78.086246501460067</v>
      </c>
      <c r="AQ225">
        <v>120</v>
      </c>
      <c r="AR225">
        <v>24</v>
      </c>
      <c r="AS225">
        <f t="shared" si="177"/>
        <v>1</v>
      </c>
      <c r="AT225">
        <f t="shared" si="178"/>
        <v>0</v>
      </c>
      <c r="AU225">
        <f t="shared" si="179"/>
        <v>53773.065697653525</v>
      </c>
      <c r="AV225" t="s">
        <v>476</v>
      </c>
      <c r="AW225">
        <v>10253.9</v>
      </c>
      <c r="AX225">
        <v>1242.208461538462</v>
      </c>
      <c r="AY225">
        <v>6166.32</v>
      </c>
      <c r="AZ225">
        <f t="shared" si="180"/>
        <v>0.79854946523397063</v>
      </c>
      <c r="BA225">
        <v>-1.9353733883053861</v>
      </c>
      <c r="BB225" t="s">
        <v>1261</v>
      </c>
      <c r="BC225">
        <v>10265.1</v>
      </c>
      <c r="BD225">
        <v>2171.4896153846162</v>
      </c>
      <c r="BE225">
        <v>2852.11</v>
      </c>
      <c r="BF225">
        <f t="shared" si="181"/>
        <v>0.23863749456205541</v>
      </c>
      <c r="BG225">
        <v>0.5</v>
      </c>
      <c r="BH225">
        <f t="shared" si="182"/>
        <v>336.5741239286549</v>
      </c>
      <c r="BI225">
        <f t="shared" si="183"/>
        <v>6.2891313476440764</v>
      </c>
      <c r="BJ225">
        <f t="shared" si="184"/>
        <v>40.159602834376471</v>
      </c>
      <c r="BK225">
        <f t="shared" si="185"/>
        <v>2.443593892468349E-2</v>
      </c>
      <c r="BL225">
        <f t="shared" si="186"/>
        <v>1.1620203989327198</v>
      </c>
      <c r="BM225">
        <f t="shared" si="187"/>
        <v>1006.5788015408075</v>
      </c>
      <c r="BN225" t="s">
        <v>431</v>
      </c>
      <c r="BO225">
        <v>0</v>
      </c>
      <c r="BP225">
        <f t="shared" si="188"/>
        <v>1006.5788015408075</v>
      </c>
      <c r="BQ225">
        <f t="shared" si="189"/>
        <v>0.64707574338268592</v>
      </c>
      <c r="BR225">
        <f t="shared" si="190"/>
        <v>0.36879375714895751</v>
      </c>
      <c r="BS225">
        <f t="shared" si="191"/>
        <v>0.64232097551514644</v>
      </c>
      <c r="BT225">
        <f t="shared" si="192"/>
        <v>0.42277143561574682</v>
      </c>
      <c r="BU225">
        <f t="shared" si="193"/>
        <v>0.67305745901837821</v>
      </c>
      <c r="BV225">
        <f t="shared" si="194"/>
        <v>0.17095176300024739</v>
      </c>
      <c r="BW225">
        <f t="shared" si="195"/>
        <v>0.82904823699975261</v>
      </c>
      <c r="DF225">
        <f t="shared" si="196"/>
        <v>399.98490322580642</v>
      </c>
      <c r="DG225">
        <f t="shared" si="197"/>
        <v>336.5741239286549</v>
      </c>
      <c r="DH225">
        <f t="shared" si="198"/>
        <v>0.84146706841744534</v>
      </c>
      <c r="DI225">
        <f t="shared" si="199"/>
        <v>0.19293413683489102</v>
      </c>
      <c r="DJ225">
        <v>1717150023</v>
      </c>
      <c r="DK225">
        <v>422.23735483870962</v>
      </c>
      <c r="DL225">
        <v>430.26712903225808</v>
      </c>
      <c r="DM225">
        <v>17.299458064516131</v>
      </c>
      <c r="DN225">
        <v>16.169667741935481</v>
      </c>
      <c r="DO225">
        <v>421.65335483870962</v>
      </c>
      <c r="DP225">
        <v>17.276458064516131</v>
      </c>
      <c r="DQ225">
        <v>500.27377419354838</v>
      </c>
      <c r="DR225">
        <v>100.5434516129032</v>
      </c>
      <c r="DS225">
        <v>0.1000187870967742</v>
      </c>
      <c r="DT225">
        <v>23.425848387096771</v>
      </c>
      <c r="DU225">
        <v>23.102322580645161</v>
      </c>
      <c r="DV225">
        <v>999.90000000000032</v>
      </c>
      <c r="DW225">
        <v>0</v>
      </c>
      <c r="DX225">
        <v>0</v>
      </c>
      <c r="DY225">
        <v>9993.7032258064519</v>
      </c>
      <c r="DZ225">
        <v>0</v>
      </c>
      <c r="EA225">
        <v>0.26943600000000012</v>
      </c>
      <c r="EB225">
        <v>-7.9956180645161288</v>
      </c>
      <c r="EC225">
        <v>429.70477419354842</v>
      </c>
      <c r="ED225">
        <v>437.33870967741927</v>
      </c>
      <c r="EE225">
        <v>1.128995806451613</v>
      </c>
      <c r="EF225">
        <v>430.26712903225808</v>
      </c>
      <c r="EG225">
        <v>16.169667741935481</v>
      </c>
      <c r="EH225">
        <v>1.7392693548387099</v>
      </c>
      <c r="EI225">
        <v>1.625755483870968</v>
      </c>
      <c r="EJ225">
        <v>15.251425806451611</v>
      </c>
      <c r="EK225">
        <v>14.205119354838709</v>
      </c>
      <c r="EL225">
        <v>399.98490322580642</v>
      </c>
      <c r="EM225">
        <v>0.94997977419354829</v>
      </c>
      <c r="EN225">
        <v>5.0020338709677398E-2</v>
      </c>
      <c r="EO225">
        <v>0</v>
      </c>
      <c r="EP225">
        <v>2171.4754838709669</v>
      </c>
      <c r="EQ225">
        <v>8.8681199999999976</v>
      </c>
      <c r="ER225">
        <v>4748.7503225806458</v>
      </c>
      <c r="ES225">
        <v>3375.2509677419348</v>
      </c>
      <c r="ET225">
        <v>35.916999999999987</v>
      </c>
      <c r="EU225">
        <v>38.037999999999997</v>
      </c>
      <c r="EV225">
        <v>37.057999999999993</v>
      </c>
      <c r="EW225">
        <v>38.170999999999999</v>
      </c>
      <c r="EX225">
        <v>38.459354838709658</v>
      </c>
      <c r="EY225">
        <v>371.55322580645168</v>
      </c>
      <c r="EZ225">
        <v>19.559999999999992</v>
      </c>
      <c r="FA225">
        <v>0</v>
      </c>
      <c r="FB225">
        <v>299.59999990463263</v>
      </c>
      <c r="FC225">
        <v>0</v>
      </c>
      <c r="FD225">
        <v>2171.4896153846162</v>
      </c>
      <c r="FE225">
        <v>2.2717948746581471</v>
      </c>
      <c r="FF225">
        <v>2.8454701006751351</v>
      </c>
      <c r="FG225">
        <v>4748.8611538461546</v>
      </c>
      <c r="FH225">
        <v>15</v>
      </c>
      <c r="FI225">
        <v>1717150052</v>
      </c>
      <c r="FJ225" t="s">
        <v>1262</v>
      </c>
      <c r="FK225">
        <v>1717150052</v>
      </c>
      <c r="FL225">
        <v>1717150050</v>
      </c>
      <c r="FM225">
        <v>210</v>
      </c>
      <c r="FN225">
        <v>-3.4000000000000002E-2</v>
      </c>
      <c r="FO225">
        <v>1E-3</v>
      </c>
      <c r="FP225">
        <v>0.58399999999999996</v>
      </c>
      <c r="FQ225">
        <v>2.3E-2</v>
      </c>
      <c r="FR225">
        <v>430</v>
      </c>
      <c r="FS225">
        <v>16</v>
      </c>
      <c r="FT225">
        <v>0.37</v>
      </c>
      <c r="FU225">
        <v>7.0000000000000007E-2</v>
      </c>
      <c r="FV225">
        <v>-7.990145121951219</v>
      </c>
      <c r="FW225">
        <v>-8.829972125435967E-2</v>
      </c>
      <c r="FX225">
        <v>2.9226116713580989E-2</v>
      </c>
      <c r="FY225">
        <v>1</v>
      </c>
      <c r="FZ225">
        <v>422.27225967825819</v>
      </c>
      <c r="GA225">
        <v>1.7886613140254241E-2</v>
      </c>
      <c r="GB225">
        <v>1.505754057150898E-2</v>
      </c>
      <c r="GC225">
        <v>1</v>
      </c>
      <c r="GD225">
        <v>1.128586341463415</v>
      </c>
      <c r="GE225">
        <v>5.9611149825794397E-3</v>
      </c>
      <c r="GF225">
        <v>1.0522258778593451E-3</v>
      </c>
      <c r="GG225">
        <v>1</v>
      </c>
      <c r="GH225">
        <v>3</v>
      </c>
      <c r="GI225">
        <v>3</v>
      </c>
      <c r="GJ225" t="s">
        <v>433</v>
      </c>
      <c r="GK225">
        <v>2.9927199999999998</v>
      </c>
      <c r="GL225">
        <v>2.74648</v>
      </c>
      <c r="GM225">
        <v>9.4037399999999993E-2</v>
      </c>
      <c r="GN225">
        <v>9.5429100000000003E-2</v>
      </c>
      <c r="GO225">
        <v>9.3085699999999993E-2</v>
      </c>
      <c r="GP225">
        <v>8.8462700000000005E-2</v>
      </c>
      <c r="GQ225">
        <v>27101.9</v>
      </c>
      <c r="GR225">
        <v>24334.5</v>
      </c>
      <c r="GS225">
        <v>30143.7</v>
      </c>
      <c r="GT225">
        <v>27662.7</v>
      </c>
      <c r="GU225">
        <v>35996.199999999997</v>
      </c>
      <c r="GV225">
        <v>35185</v>
      </c>
      <c r="GW225">
        <v>42787</v>
      </c>
      <c r="GX225">
        <v>41466.800000000003</v>
      </c>
      <c r="GY225">
        <v>1.78118</v>
      </c>
      <c r="GZ225">
        <v>1.9489300000000001</v>
      </c>
      <c r="HA225">
        <v>6.32331E-2</v>
      </c>
      <c r="HB225">
        <v>0</v>
      </c>
      <c r="HC225">
        <v>22.059699999999999</v>
      </c>
      <c r="HD225">
        <v>999.9</v>
      </c>
      <c r="HE225">
        <v>57.5</v>
      </c>
      <c r="HF225">
        <v>26</v>
      </c>
      <c r="HG225">
        <v>19.2986</v>
      </c>
      <c r="HH225">
        <v>60.027799999999999</v>
      </c>
      <c r="HI225">
        <v>11.9391</v>
      </c>
      <c r="HJ225">
        <v>1</v>
      </c>
      <c r="HK225">
        <v>-0.11611</v>
      </c>
      <c r="HL225">
        <v>0.27558300000000002</v>
      </c>
      <c r="HM225">
        <v>20.357500000000002</v>
      </c>
      <c r="HN225">
        <v>5.2232799999999999</v>
      </c>
      <c r="HO225">
        <v>12.009499999999999</v>
      </c>
      <c r="HP225">
        <v>4.9736500000000001</v>
      </c>
      <c r="HQ225">
        <v>3.2919999999999998</v>
      </c>
      <c r="HR225">
        <v>9999</v>
      </c>
      <c r="HS225">
        <v>9999</v>
      </c>
      <c r="HT225">
        <v>9999</v>
      </c>
      <c r="HU225">
        <v>999.9</v>
      </c>
      <c r="HV225">
        <v>1.8677600000000001</v>
      </c>
      <c r="HW225">
        <v>1.8589800000000001</v>
      </c>
      <c r="HX225">
        <v>1.8582399999999999</v>
      </c>
      <c r="HY225">
        <v>1.8603499999999999</v>
      </c>
      <c r="HZ225">
        <v>1.8647100000000001</v>
      </c>
      <c r="IA225">
        <v>1.86426</v>
      </c>
      <c r="IB225">
        <v>1.86646</v>
      </c>
      <c r="IC225">
        <v>1.8633999999999999</v>
      </c>
      <c r="ID225">
        <v>5</v>
      </c>
      <c r="IE225">
        <v>0</v>
      </c>
      <c r="IF225">
        <v>0</v>
      </c>
      <c r="IG225">
        <v>0</v>
      </c>
      <c r="IH225" t="s">
        <v>434</v>
      </c>
      <c r="II225" t="s">
        <v>435</v>
      </c>
      <c r="IJ225" t="s">
        <v>436</v>
      </c>
      <c r="IK225" t="s">
        <v>436</v>
      </c>
      <c r="IL225" t="s">
        <v>436</v>
      </c>
      <c r="IM225" t="s">
        <v>436</v>
      </c>
      <c r="IN225">
        <v>0</v>
      </c>
      <c r="IO225">
        <v>100</v>
      </c>
      <c r="IP225">
        <v>100</v>
      </c>
      <c r="IQ225">
        <v>0.58399999999999996</v>
      </c>
      <c r="IR225">
        <v>2.3E-2</v>
      </c>
      <c r="IS225">
        <v>0.617999999999995</v>
      </c>
      <c r="IT225">
        <v>0</v>
      </c>
      <c r="IU225">
        <v>0</v>
      </c>
      <c r="IV225">
        <v>0</v>
      </c>
      <c r="IW225">
        <v>2.2209999999997621E-2</v>
      </c>
      <c r="IX225">
        <v>0</v>
      </c>
      <c r="IY225">
        <v>0</v>
      </c>
      <c r="IZ225">
        <v>0</v>
      </c>
      <c r="JA225">
        <v>-1</v>
      </c>
      <c r="JB225">
        <v>-1</v>
      </c>
      <c r="JC225">
        <v>-1</v>
      </c>
      <c r="JD225">
        <v>-1</v>
      </c>
      <c r="JE225">
        <v>4.7</v>
      </c>
      <c r="JF225">
        <v>4.7</v>
      </c>
      <c r="JG225">
        <v>0.150146</v>
      </c>
      <c r="JH225">
        <v>4.99756</v>
      </c>
      <c r="JI225">
        <v>1.4477500000000001</v>
      </c>
      <c r="JJ225">
        <v>2.3156699999999999</v>
      </c>
      <c r="JK225">
        <v>1.3964799999999999</v>
      </c>
      <c r="JL225">
        <v>2.4939</v>
      </c>
      <c r="JM225">
        <v>31.302600000000002</v>
      </c>
      <c r="JN225">
        <v>24.262599999999999</v>
      </c>
      <c r="JO225">
        <v>2</v>
      </c>
      <c r="JP225">
        <v>359.54300000000001</v>
      </c>
      <c r="JQ225">
        <v>508.15699999999998</v>
      </c>
      <c r="JR225">
        <v>22.0002</v>
      </c>
      <c r="JS225">
        <v>25.548200000000001</v>
      </c>
      <c r="JT225">
        <v>30</v>
      </c>
      <c r="JU225">
        <v>25.790299999999998</v>
      </c>
      <c r="JV225">
        <v>25.8141</v>
      </c>
      <c r="JW225">
        <v>-1</v>
      </c>
      <c r="JX225">
        <v>21.565200000000001</v>
      </c>
      <c r="JY225">
        <v>81.364099999999993</v>
      </c>
      <c r="JZ225">
        <v>22</v>
      </c>
      <c r="KA225">
        <v>400</v>
      </c>
      <c r="KB225">
        <v>16.1754</v>
      </c>
      <c r="KC225">
        <v>101.104</v>
      </c>
      <c r="KD225">
        <v>100.753</v>
      </c>
    </row>
    <row r="226" spans="1:290" x14ac:dyDescent="0.35">
      <c r="A226">
        <v>208</v>
      </c>
      <c r="B226">
        <v>1717150331</v>
      </c>
      <c r="C226">
        <v>67501</v>
      </c>
      <c r="D226" t="s">
        <v>1263</v>
      </c>
      <c r="E226" t="s">
        <v>1264</v>
      </c>
      <c r="F226">
        <v>15</v>
      </c>
      <c r="G226">
        <v>1717150323</v>
      </c>
      <c r="H226">
        <f t="shared" si="150"/>
        <v>9.7970041007098868E-4</v>
      </c>
      <c r="I226">
        <f t="shared" si="151"/>
        <v>0.97970041007098863</v>
      </c>
      <c r="J226">
        <f t="shared" si="152"/>
        <v>6.2724612327539102</v>
      </c>
      <c r="K226">
        <f t="shared" si="153"/>
        <v>421.9565161290322</v>
      </c>
      <c r="L226">
        <f t="shared" si="154"/>
        <v>290.64788254100381</v>
      </c>
      <c r="M226">
        <f t="shared" si="155"/>
        <v>29.251820307151601</v>
      </c>
      <c r="N226">
        <f t="shared" si="156"/>
        <v>42.467180835204772</v>
      </c>
      <c r="O226">
        <f t="shared" si="157"/>
        <v>8.1749980319961252E-2</v>
      </c>
      <c r="P226">
        <f t="shared" si="158"/>
        <v>2.9391411414731174</v>
      </c>
      <c r="Q226">
        <f t="shared" si="159"/>
        <v>8.0507469307414467E-2</v>
      </c>
      <c r="R226">
        <f t="shared" si="160"/>
        <v>5.042722982196441E-2</v>
      </c>
      <c r="S226">
        <f t="shared" si="161"/>
        <v>77.171551476500525</v>
      </c>
      <c r="T226">
        <f t="shared" si="162"/>
        <v>23.618180420578764</v>
      </c>
      <c r="U226">
        <f t="shared" si="163"/>
        <v>23.618180420578764</v>
      </c>
      <c r="V226">
        <f t="shared" si="164"/>
        <v>2.9269669925902195</v>
      </c>
      <c r="W226">
        <f t="shared" si="165"/>
        <v>59.842884076127703</v>
      </c>
      <c r="X226">
        <f t="shared" si="166"/>
        <v>1.7305688866975999</v>
      </c>
      <c r="Y226">
        <f t="shared" si="167"/>
        <v>2.8918540832625945</v>
      </c>
      <c r="Z226">
        <f t="shared" si="168"/>
        <v>1.1963981058926196</v>
      </c>
      <c r="AA226">
        <f t="shared" si="169"/>
        <v>-43.204788084130598</v>
      </c>
      <c r="AB226">
        <f t="shared" si="170"/>
        <v>-31.720095127605024</v>
      </c>
      <c r="AC226">
        <f t="shared" si="171"/>
        <v>-2.248945195178933</v>
      </c>
      <c r="AD226">
        <f t="shared" si="172"/>
        <v>-2.2769304140304314E-3</v>
      </c>
      <c r="AE226">
        <f t="shared" si="173"/>
        <v>6.3150516415140308</v>
      </c>
      <c r="AF226">
        <f t="shared" si="174"/>
        <v>0.98020361665092459</v>
      </c>
      <c r="AG226">
        <f t="shared" si="175"/>
        <v>6.2724612327539102</v>
      </c>
      <c r="AH226">
        <v>437.01838332485852</v>
      </c>
      <c r="AI226">
        <v>429.37122424242432</v>
      </c>
      <c r="AJ226">
        <v>3.3221971060201579E-4</v>
      </c>
      <c r="AK226">
        <v>67.05375514935136</v>
      </c>
      <c r="AL226">
        <f t="shared" si="176"/>
        <v>0.97970041007098863</v>
      </c>
      <c r="AM226">
        <v>16.040023976542361</v>
      </c>
      <c r="AN226">
        <v>17.194792121212121</v>
      </c>
      <c r="AO226">
        <v>1.0616128648412901E-6</v>
      </c>
      <c r="AP226">
        <v>78.082076300621537</v>
      </c>
      <c r="AQ226">
        <v>121</v>
      </c>
      <c r="AR226">
        <v>24</v>
      </c>
      <c r="AS226">
        <f t="shared" si="177"/>
        <v>1</v>
      </c>
      <c r="AT226">
        <f t="shared" si="178"/>
        <v>0</v>
      </c>
      <c r="AU226">
        <f t="shared" si="179"/>
        <v>53809.21295994582</v>
      </c>
      <c r="AV226" t="s">
        <v>476</v>
      </c>
      <c r="AW226">
        <v>10253.9</v>
      </c>
      <c r="AX226">
        <v>1242.208461538462</v>
      </c>
      <c r="AY226">
        <v>6166.32</v>
      </c>
      <c r="AZ226">
        <f t="shared" si="180"/>
        <v>0.79854946523397063</v>
      </c>
      <c r="BA226">
        <v>-1.9353733883053861</v>
      </c>
      <c r="BB226" t="s">
        <v>1265</v>
      </c>
      <c r="BC226">
        <v>10258.799999999999</v>
      </c>
      <c r="BD226">
        <v>2169.8811538461541</v>
      </c>
      <c r="BE226">
        <v>2845.73</v>
      </c>
      <c r="BF226">
        <f t="shared" si="181"/>
        <v>0.23749577301917113</v>
      </c>
      <c r="BG226">
        <v>0.5</v>
      </c>
      <c r="BH226">
        <f t="shared" si="182"/>
        <v>336.58157009308894</v>
      </c>
      <c r="BI226">
        <f t="shared" si="183"/>
        <v>6.2724612327539102</v>
      </c>
      <c r="BJ226">
        <f t="shared" si="184"/>
        <v>39.968350086632242</v>
      </c>
      <c r="BK226">
        <f t="shared" si="185"/>
        <v>2.4385870619087199E-2</v>
      </c>
      <c r="BL226">
        <f t="shared" si="186"/>
        <v>1.1668675524382144</v>
      </c>
      <c r="BM226">
        <f t="shared" si="187"/>
        <v>1005.7829853336403</v>
      </c>
      <c r="BN226" t="s">
        <v>431</v>
      </c>
      <c r="BO226">
        <v>0</v>
      </c>
      <c r="BP226">
        <f t="shared" si="188"/>
        <v>1005.7829853336403</v>
      </c>
      <c r="BQ226">
        <f t="shared" si="189"/>
        <v>0.64656415565298175</v>
      </c>
      <c r="BR226">
        <f t="shared" si="190"/>
        <v>0.36731973299589743</v>
      </c>
      <c r="BS226">
        <f t="shared" si="191"/>
        <v>0.64345822742145053</v>
      </c>
      <c r="BT226">
        <f t="shared" si="192"/>
        <v>0.42147787225999694</v>
      </c>
      <c r="BU226">
        <f t="shared" si="193"/>
        <v>0.67435312422623683</v>
      </c>
      <c r="BV226">
        <f t="shared" si="194"/>
        <v>0.17025998726691702</v>
      </c>
      <c r="BW226">
        <f t="shared" si="195"/>
        <v>0.82974001273308295</v>
      </c>
      <c r="DF226">
        <f t="shared" si="196"/>
        <v>399.99435483870968</v>
      </c>
      <c r="DG226">
        <f t="shared" si="197"/>
        <v>336.58157009308894</v>
      </c>
      <c r="DH226">
        <f t="shared" si="198"/>
        <v>0.84146580075813626</v>
      </c>
      <c r="DI226">
        <f t="shared" si="199"/>
        <v>0.1929316015162727</v>
      </c>
      <c r="DJ226">
        <v>1717150323</v>
      </c>
      <c r="DK226">
        <v>421.9565161290322</v>
      </c>
      <c r="DL226">
        <v>430.02635483870972</v>
      </c>
      <c r="DM226">
        <v>17.195038709677419</v>
      </c>
      <c r="DN226">
        <v>16.039670967741941</v>
      </c>
      <c r="DO226">
        <v>421.39951612903218</v>
      </c>
      <c r="DP226">
        <v>17.17203870967742</v>
      </c>
      <c r="DQ226">
        <v>500.28174193548381</v>
      </c>
      <c r="DR226">
        <v>100.5435161290323</v>
      </c>
      <c r="DS226">
        <v>9.9984354838709655E-2</v>
      </c>
      <c r="DT226">
        <v>23.417996774193551</v>
      </c>
      <c r="DU226">
        <v>23.087048387096772</v>
      </c>
      <c r="DV226">
        <v>999.90000000000032</v>
      </c>
      <c r="DW226">
        <v>0</v>
      </c>
      <c r="DX226">
        <v>0</v>
      </c>
      <c r="DY226">
        <v>10000.42419354839</v>
      </c>
      <c r="DZ226">
        <v>0</v>
      </c>
      <c r="EA226">
        <v>0.25911583870967742</v>
      </c>
      <c r="EB226">
        <v>-8.0430883870967751</v>
      </c>
      <c r="EC226">
        <v>429.36629032258082</v>
      </c>
      <c r="ED226">
        <v>437.03619354838708</v>
      </c>
      <c r="EE226">
        <v>1.1557512903225811</v>
      </c>
      <c r="EF226">
        <v>430.02635483870972</v>
      </c>
      <c r="EG226">
        <v>16.039670967741941</v>
      </c>
      <c r="EH226">
        <v>1.728886451612903</v>
      </c>
      <c r="EI226">
        <v>1.612683870967742</v>
      </c>
      <c r="EJ226">
        <v>15.158258064516129</v>
      </c>
      <c r="EK226">
        <v>14.080532258064521</v>
      </c>
      <c r="EL226">
        <v>399.99435483870968</v>
      </c>
      <c r="EM226">
        <v>0.95003661290322594</v>
      </c>
      <c r="EN226">
        <v>4.9963699999999993E-2</v>
      </c>
      <c r="EO226">
        <v>0</v>
      </c>
      <c r="EP226">
        <v>2169.9122580645171</v>
      </c>
      <c r="EQ226">
        <v>8.8681199999999976</v>
      </c>
      <c r="ER226">
        <v>4758.649032258063</v>
      </c>
      <c r="ES226">
        <v>3375.3922580645162</v>
      </c>
      <c r="ET226">
        <v>36.580451612903232</v>
      </c>
      <c r="EU226">
        <v>40.14290322580645</v>
      </c>
      <c r="EV226">
        <v>37.923193548387097</v>
      </c>
      <c r="EW226">
        <v>41.630806451612898</v>
      </c>
      <c r="EX226">
        <v>40.163032258064518</v>
      </c>
      <c r="EY226">
        <v>371.58516129032262</v>
      </c>
      <c r="EZ226">
        <v>19.543870967741931</v>
      </c>
      <c r="FA226">
        <v>0</v>
      </c>
      <c r="FB226">
        <v>299.39999985694891</v>
      </c>
      <c r="FC226">
        <v>0</v>
      </c>
      <c r="FD226">
        <v>2169.8811538461541</v>
      </c>
      <c r="FE226">
        <v>-1.4526495537342341</v>
      </c>
      <c r="FF226">
        <v>6.7018803534467484</v>
      </c>
      <c r="FG226">
        <v>4758.625769230769</v>
      </c>
      <c r="FH226">
        <v>15</v>
      </c>
      <c r="FI226">
        <v>1717150352.5</v>
      </c>
      <c r="FJ226" t="s">
        <v>1266</v>
      </c>
      <c r="FK226">
        <v>1717150349</v>
      </c>
      <c r="FL226">
        <v>1717150352.5</v>
      </c>
      <c r="FM226">
        <v>211</v>
      </c>
      <c r="FN226">
        <v>-2.5999999999999999E-2</v>
      </c>
      <c r="FO226">
        <v>-1E-3</v>
      </c>
      <c r="FP226">
        <v>0.55700000000000005</v>
      </c>
      <c r="FQ226">
        <v>2.3E-2</v>
      </c>
      <c r="FR226">
        <v>430</v>
      </c>
      <c r="FS226">
        <v>16</v>
      </c>
      <c r="FT226">
        <v>0.27</v>
      </c>
      <c r="FU226">
        <v>0.09</v>
      </c>
      <c r="FV226">
        <v>-8.035358500000001</v>
      </c>
      <c r="FW226">
        <v>-0.12146003752343899</v>
      </c>
      <c r="FX226">
        <v>2.2237155905151108E-2</v>
      </c>
      <c r="FY226">
        <v>1</v>
      </c>
      <c r="FZ226">
        <v>421.98412202487418</v>
      </c>
      <c r="GA226">
        <v>-0.171096901126809</v>
      </c>
      <c r="GB226">
        <v>1.7316328054673851E-2</v>
      </c>
      <c r="GC226">
        <v>1</v>
      </c>
      <c r="GD226">
        <v>1.1559712499999999</v>
      </c>
      <c r="GE226">
        <v>-9.0408630393987357E-3</v>
      </c>
      <c r="GF226">
        <v>1.392137183434148E-3</v>
      </c>
      <c r="GG226">
        <v>1</v>
      </c>
      <c r="GH226">
        <v>3</v>
      </c>
      <c r="GI226">
        <v>3</v>
      </c>
      <c r="GJ226" t="s">
        <v>433</v>
      </c>
      <c r="GK226">
        <v>2.99274</v>
      </c>
      <c r="GL226">
        <v>2.7465899999999999</v>
      </c>
      <c r="GM226">
        <v>9.4003699999999996E-2</v>
      </c>
      <c r="GN226">
        <v>9.5383899999999994E-2</v>
      </c>
      <c r="GO226">
        <v>9.2677499999999996E-2</v>
      </c>
      <c r="GP226">
        <v>8.7949200000000005E-2</v>
      </c>
      <c r="GQ226">
        <v>27103.1</v>
      </c>
      <c r="GR226">
        <v>24336.1</v>
      </c>
      <c r="GS226">
        <v>30143.9</v>
      </c>
      <c r="GT226">
        <v>27663.1</v>
      </c>
      <c r="GU226">
        <v>36012.6</v>
      </c>
      <c r="GV226">
        <v>35205.4</v>
      </c>
      <c r="GW226">
        <v>42787</v>
      </c>
      <c r="GX226">
        <v>41467.199999999997</v>
      </c>
      <c r="GY226">
        <v>1.7806200000000001</v>
      </c>
      <c r="GZ226">
        <v>1.9495800000000001</v>
      </c>
      <c r="HA226">
        <v>6.23837E-2</v>
      </c>
      <c r="HB226">
        <v>0</v>
      </c>
      <c r="HC226">
        <v>22.061499999999999</v>
      </c>
      <c r="HD226">
        <v>999.9</v>
      </c>
      <c r="HE226">
        <v>57.6</v>
      </c>
      <c r="HF226">
        <v>26</v>
      </c>
      <c r="HG226">
        <v>19.330400000000001</v>
      </c>
      <c r="HH226">
        <v>60.117800000000003</v>
      </c>
      <c r="HI226">
        <v>11.806900000000001</v>
      </c>
      <c r="HJ226">
        <v>1</v>
      </c>
      <c r="HK226">
        <v>-0.116913</v>
      </c>
      <c r="HL226">
        <v>0.27903600000000001</v>
      </c>
      <c r="HM226">
        <v>20.359400000000001</v>
      </c>
      <c r="HN226">
        <v>5.2229799999999997</v>
      </c>
      <c r="HO226">
        <v>12.0082</v>
      </c>
      <c r="HP226">
        <v>4.9749499999999998</v>
      </c>
      <c r="HQ226">
        <v>3.2919800000000001</v>
      </c>
      <c r="HR226">
        <v>9999</v>
      </c>
      <c r="HS226">
        <v>9999</v>
      </c>
      <c r="HT226">
        <v>9999</v>
      </c>
      <c r="HU226">
        <v>999.9</v>
      </c>
      <c r="HV226">
        <v>1.86781</v>
      </c>
      <c r="HW226">
        <v>1.8589800000000001</v>
      </c>
      <c r="HX226">
        <v>1.8583099999999999</v>
      </c>
      <c r="HY226">
        <v>1.8603700000000001</v>
      </c>
      <c r="HZ226">
        <v>1.86473</v>
      </c>
      <c r="IA226">
        <v>1.86432</v>
      </c>
      <c r="IB226">
        <v>1.86646</v>
      </c>
      <c r="IC226">
        <v>1.8633999999999999</v>
      </c>
      <c r="ID226">
        <v>5</v>
      </c>
      <c r="IE226">
        <v>0</v>
      </c>
      <c r="IF226">
        <v>0</v>
      </c>
      <c r="IG226">
        <v>0</v>
      </c>
      <c r="IH226" t="s">
        <v>434</v>
      </c>
      <c r="II226" t="s">
        <v>435</v>
      </c>
      <c r="IJ226" t="s">
        <v>436</v>
      </c>
      <c r="IK226" t="s">
        <v>436</v>
      </c>
      <c r="IL226" t="s">
        <v>436</v>
      </c>
      <c r="IM226" t="s">
        <v>436</v>
      </c>
      <c r="IN226">
        <v>0</v>
      </c>
      <c r="IO226">
        <v>100</v>
      </c>
      <c r="IP226">
        <v>100</v>
      </c>
      <c r="IQ226">
        <v>0.55700000000000005</v>
      </c>
      <c r="IR226">
        <v>2.3E-2</v>
      </c>
      <c r="IS226">
        <v>0.5835999999999899</v>
      </c>
      <c r="IT226">
        <v>0</v>
      </c>
      <c r="IU226">
        <v>0</v>
      </c>
      <c r="IV226">
        <v>0</v>
      </c>
      <c r="IW226">
        <v>2.3379999999999509E-2</v>
      </c>
      <c r="IX226">
        <v>0</v>
      </c>
      <c r="IY226">
        <v>0</v>
      </c>
      <c r="IZ226">
        <v>0</v>
      </c>
      <c r="JA226">
        <v>-1</v>
      </c>
      <c r="JB226">
        <v>-1</v>
      </c>
      <c r="JC226">
        <v>-1</v>
      </c>
      <c r="JD226">
        <v>-1</v>
      </c>
      <c r="JE226">
        <v>4.7</v>
      </c>
      <c r="JF226">
        <v>4.7</v>
      </c>
      <c r="JG226">
        <v>0.150146</v>
      </c>
      <c r="JH226">
        <v>4.99756</v>
      </c>
      <c r="JI226">
        <v>1.4477500000000001</v>
      </c>
      <c r="JJ226">
        <v>2.3168899999999999</v>
      </c>
      <c r="JK226">
        <v>1.3964799999999999</v>
      </c>
      <c r="JL226">
        <v>2.4389599999999998</v>
      </c>
      <c r="JM226">
        <v>31.280899999999999</v>
      </c>
      <c r="JN226">
        <v>24.262599999999999</v>
      </c>
      <c r="JO226">
        <v>2</v>
      </c>
      <c r="JP226">
        <v>359.23099999999999</v>
      </c>
      <c r="JQ226">
        <v>508.52499999999998</v>
      </c>
      <c r="JR226">
        <v>22</v>
      </c>
      <c r="JS226">
        <v>25.5397</v>
      </c>
      <c r="JT226">
        <v>30</v>
      </c>
      <c r="JU226">
        <v>25.781600000000001</v>
      </c>
      <c r="JV226">
        <v>25.805399999999999</v>
      </c>
      <c r="JW226">
        <v>-1</v>
      </c>
      <c r="JX226">
        <v>22.3904</v>
      </c>
      <c r="JY226">
        <v>81.461799999999997</v>
      </c>
      <c r="JZ226">
        <v>22</v>
      </c>
      <c r="KA226">
        <v>400</v>
      </c>
      <c r="KB226">
        <v>16.058800000000002</v>
      </c>
      <c r="KC226">
        <v>101.104</v>
      </c>
      <c r="KD226">
        <v>100.754</v>
      </c>
    </row>
    <row r="227" spans="1:290" x14ac:dyDescent="0.35">
      <c r="A227">
        <v>209</v>
      </c>
      <c r="B227">
        <v>1717150631</v>
      </c>
      <c r="C227">
        <v>67801</v>
      </c>
      <c r="D227" t="s">
        <v>1267</v>
      </c>
      <c r="E227" t="s">
        <v>1268</v>
      </c>
      <c r="F227">
        <v>15</v>
      </c>
      <c r="G227">
        <v>1717150623.25</v>
      </c>
      <c r="H227">
        <f t="shared" si="150"/>
        <v>9.6521870062551258E-4</v>
      </c>
      <c r="I227">
        <f t="shared" si="151"/>
        <v>0.96521870062551263</v>
      </c>
      <c r="J227">
        <f t="shared" si="152"/>
        <v>6.2774837046204821</v>
      </c>
      <c r="K227">
        <f t="shared" si="153"/>
        <v>421.76983333333328</v>
      </c>
      <c r="L227">
        <f t="shared" si="154"/>
        <v>290.05016205193357</v>
      </c>
      <c r="M227">
        <f t="shared" si="155"/>
        <v>29.193301447047428</v>
      </c>
      <c r="N227">
        <f t="shared" si="156"/>
        <v>42.450774027033063</v>
      </c>
      <c r="O227">
        <f t="shared" si="157"/>
        <v>8.1485380641605473E-2</v>
      </c>
      <c r="P227">
        <f t="shared" si="158"/>
        <v>2.9383296421529774</v>
      </c>
      <c r="Q227">
        <f t="shared" si="159"/>
        <v>8.0250499001362288E-2</v>
      </c>
      <c r="R227">
        <f t="shared" si="160"/>
        <v>5.026595212182218E-2</v>
      </c>
      <c r="S227">
        <f t="shared" si="161"/>
        <v>77.176189936626102</v>
      </c>
      <c r="T227">
        <f t="shared" si="162"/>
        <v>23.608709263300039</v>
      </c>
      <c r="U227">
        <f t="shared" si="163"/>
        <v>23.608709263300039</v>
      </c>
      <c r="V227">
        <f t="shared" si="164"/>
        <v>2.925297354667975</v>
      </c>
      <c r="W227">
        <f t="shared" si="165"/>
        <v>60.314465011571002</v>
      </c>
      <c r="X227">
        <f t="shared" si="166"/>
        <v>1.7428054051942117</v>
      </c>
      <c r="Y227">
        <f t="shared" si="167"/>
        <v>2.8895313999052528</v>
      </c>
      <c r="Z227">
        <f t="shared" si="168"/>
        <v>1.1824919494737633</v>
      </c>
      <c r="AA227">
        <f t="shared" si="169"/>
        <v>-42.566144697585102</v>
      </c>
      <c r="AB227">
        <f t="shared" si="170"/>
        <v>-32.32052607950618</v>
      </c>
      <c r="AC227">
        <f t="shared" si="171"/>
        <v>-2.2918842199085856</v>
      </c>
      <c r="AD227">
        <f t="shared" si="172"/>
        <v>-2.3650603737621623E-3</v>
      </c>
      <c r="AE227">
        <f t="shared" si="173"/>
        <v>6.2729894598886977</v>
      </c>
      <c r="AF227">
        <f t="shared" si="174"/>
        <v>0.96559612733789846</v>
      </c>
      <c r="AG227">
        <f t="shared" si="175"/>
        <v>6.2774837046204821</v>
      </c>
      <c r="AH227">
        <v>436.83730325047321</v>
      </c>
      <c r="AI227">
        <v>429.18461212121201</v>
      </c>
      <c r="AJ227">
        <v>7.7478638652039991E-6</v>
      </c>
      <c r="AK227">
        <v>67.054834036815947</v>
      </c>
      <c r="AL227">
        <f t="shared" si="176"/>
        <v>0.96521870062551263</v>
      </c>
      <c r="AM227">
        <v>16.177556509278439</v>
      </c>
      <c r="AN227">
        <v>17.31511696969697</v>
      </c>
      <c r="AO227">
        <v>3.455704607055438E-6</v>
      </c>
      <c r="AP227">
        <v>78.088994160687506</v>
      </c>
      <c r="AQ227">
        <v>120</v>
      </c>
      <c r="AR227">
        <v>24</v>
      </c>
      <c r="AS227">
        <f t="shared" si="177"/>
        <v>1</v>
      </c>
      <c r="AT227">
        <f t="shared" si="178"/>
        <v>0</v>
      </c>
      <c r="AU227">
        <f t="shared" si="179"/>
        <v>53787.921004333686</v>
      </c>
      <c r="AV227" t="s">
        <v>476</v>
      </c>
      <c r="AW227">
        <v>10253.9</v>
      </c>
      <c r="AX227">
        <v>1242.208461538462</v>
      </c>
      <c r="AY227">
        <v>6166.32</v>
      </c>
      <c r="AZ227">
        <f t="shared" si="180"/>
        <v>0.79854946523397063</v>
      </c>
      <c r="BA227">
        <v>-1.9353733883053861</v>
      </c>
      <c r="BB227" t="s">
        <v>1269</v>
      </c>
      <c r="BC227">
        <v>10267.1</v>
      </c>
      <c r="BD227">
        <v>2175.2175999999999</v>
      </c>
      <c r="BE227">
        <v>2852.27</v>
      </c>
      <c r="BF227">
        <f t="shared" si="181"/>
        <v>0.23737317995841911</v>
      </c>
      <c r="BG227">
        <v>0.5</v>
      </c>
      <c r="BH227">
        <f t="shared" si="182"/>
        <v>336.59624030164633</v>
      </c>
      <c r="BI227">
        <f t="shared" si="183"/>
        <v>6.2774837046204821</v>
      </c>
      <c r="BJ227">
        <f t="shared" si="184"/>
        <v>39.949459961224989</v>
      </c>
      <c r="BK227">
        <f t="shared" si="185"/>
        <v>2.4399729140069357E-2</v>
      </c>
      <c r="BL227">
        <f t="shared" si="186"/>
        <v>1.1618991189473646</v>
      </c>
      <c r="BM227">
        <f t="shared" si="187"/>
        <v>1006.5987297023571</v>
      </c>
      <c r="BN227" t="s">
        <v>431</v>
      </c>
      <c r="BO227">
        <v>0</v>
      </c>
      <c r="BP227">
        <f t="shared" si="188"/>
        <v>1006.5987297023571</v>
      </c>
      <c r="BQ227">
        <f t="shared" si="189"/>
        <v>0.64708855413324928</v>
      </c>
      <c r="BR227">
        <f t="shared" si="190"/>
        <v>0.3668326049691476</v>
      </c>
      <c r="BS227">
        <f t="shared" si="191"/>
        <v>0.64229244689584286</v>
      </c>
      <c r="BT227">
        <f t="shared" si="192"/>
        <v>0.42051336785980481</v>
      </c>
      <c r="BU227">
        <f t="shared" si="193"/>
        <v>0.67302496584702121</v>
      </c>
      <c r="BV227">
        <f t="shared" si="194"/>
        <v>0.16975461865302605</v>
      </c>
      <c r="BW227">
        <f t="shared" si="195"/>
        <v>0.8302453813469739</v>
      </c>
      <c r="DF227">
        <f t="shared" si="196"/>
        <v>400.0109333333333</v>
      </c>
      <c r="DG227">
        <f t="shared" si="197"/>
        <v>336.59624030164633</v>
      </c>
      <c r="DH227">
        <f t="shared" si="198"/>
        <v>0.84146760063969839</v>
      </c>
      <c r="DI227">
        <f t="shared" si="199"/>
        <v>0.19293520127939698</v>
      </c>
      <c r="DJ227">
        <v>1717150623.25</v>
      </c>
      <c r="DK227">
        <v>421.76983333333328</v>
      </c>
      <c r="DL227">
        <v>429.78173333333319</v>
      </c>
      <c r="DM227">
        <v>17.315650000000002</v>
      </c>
      <c r="DN227">
        <v>16.177623333333329</v>
      </c>
      <c r="DO227">
        <v>421.19183333333331</v>
      </c>
      <c r="DP227">
        <v>17.291650000000001</v>
      </c>
      <c r="DQ227">
        <v>500.27449999999988</v>
      </c>
      <c r="DR227">
        <v>100.5491333333334</v>
      </c>
      <c r="DS227">
        <v>0.1000138366666667</v>
      </c>
      <c r="DT227">
        <v>23.404679999999999</v>
      </c>
      <c r="DU227">
        <v>23.083876666666661</v>
      </c>
      <c r="DV227">
        <v>999.9000000000002</v>
      </c>
      <c r="DW227">
        <v>0</v>
      </c>
      <c r="DX227">
        <v>0</v>
      </c>
      <c r="DY227">
        <v>9995.248333333333</v>
      </c>
      <c r="DZ227">
        <v>0</v>
      </c>
      <c r="EA227">
        <v>0.26839940000000001</v>
      </c>
      <c r="EB227">
        <v>-8.032548666666667</v>
      </c>
      <c r="EC227">
        <v>429.18003333333331</v>
      </c>
      <c r="ED227">
        <v>436.84896666666668</v>
      </c>
      <c r="EE227">
        <v>1.1366646666666671</v>
      </c>
      <c r="EF227">
        <v>429.78173333333319</v>
      </c>
      <c r="EG227">
        <v>16.177623333333329</v>
      </c>
      <c r="EH227">
        <v>1.740937333333334</v>
      </c>
      <c r="EI227">
        <v>1.626647</v>
      </c>
      <c r="EJ227">
        <v>15.26634</v>
      </c>
      <c r="EK227">
        <v>14.21358</v>
      </c>
      <c r="EL227">
        <v>400.0109333333333</v>
      </c>
      <c r="EM227">
        <v>0.94997759999999998</v>
      </c>
      <c r="EN227">
        <v>5.0022509999999978E-2</v>
      </c>
      <c r="EO227">
        <v>0</v>
      </c>
      <c r="EP227">
        <v>2175.2330000000002</v>
      </c>
      <c r="EQ227">
        <v>8.8681199999999993</v>
      </c>
      <c r="ER227">
        <v>4754.635666666667</v>
      </c>
      <c r="ES227">
        <v>3375.4733333333338</v>
      </c>
      <c r="ET227">
        <v>35.682866666666662</v>
      </c>
      <c r="EU227">
        <v>37.870800000000003</v>
      </c>
      <c r="EV227">
        <v>36.841399999999993</v>
      </c>
      <c r="EW227">
        <v>37.966399999999993</v>
      </c>
      <c r="EX227">
        <v>38.254133333333343</v>
      </c>
      <c r="EY227">
        <v>371.57666666666671</v>
      </c>
      <c r="EZ227">
        <v>19.568666666666669</v>
      </c>
      <c r="FA227">
        <v>0</v>
      </c>
      <c r="FB227">
        <v>299.20000004768372</v>
      </c>
      <c r="FC227">
        <v>0</v>
      </c>
      <c r="FD227">
        <v>2175.2175999999999</v>
      </c>
      <c r="FE227">
        <v>1.7800000047119731</v>
      </c>
      <c r="FF227">
        <v>-3.6923076748120863E-2</v>
      </c>
      <c r="FG227">
        <v>4754.6540000000005</v>
      </c>
      <c r="FH227">
        <v>15</v>
      </c>
      <c r="FI227">
        <v>1717150658</v>
      </c>
      <c r="FJ227" t="s">
        <v>1270</v>
      </c>
      <c r="FK227">
        <v>1717150658</v>
      </c>
      <c r="FL227">
        <v>1717150650</v>
      </c>
      <c r="FM227">
        <v>212</v>
      </c>
      <c r="FN227">
        <v>0.02</v>
      </c>
      <c r="FO227">
        <v>2E-3</v>
      </c>
      <c r="FP227">
        <v>0.57799999999999996</v>
      </c>
      <c r="FQ227">
        <v>2.4E-2</v>
      </c>
      <c r="FR227">
        <v>430</v>
      </c>
      <c r="FS227">
        <v>16</v>
      </c>
      <c r="FT227">
        <v>0.17</v>
      </c>
      <c r="FU227">
        <v>0.05</v>
      </c>
      <c r="FV227">
        <v>-8.0350734146341463</v>
      </c>
      <c r="FW227">
        <v>1.6489547038323591E-2</v>
      </c>
      <c r="FX227">
        <v>1.4400866947100041E-2</v>
      </c>
      <c r="FY227">
        <v>1</v>
      </c>
      <c r="FZ227">
        <v>421.74715964104689</v>
      </c>
      <c r="GA227">
        <v>6.4631581009763753E-2</v>
      </c>
      <c r="GB227">
        <v>9.8322112188263672E-3</v>
      </c>
      <c r="GC227">
        <v>1</v>
      </c>
      <c r="GD227">
        <v>1.13638756097561</v>
      </c>
      <c r="GE227">
        <v>1.8242508710807309E-3</v>
      </c>
      <c r="GF227">
        <v>1.002262758225548E-3</v>
      </c>
      <c r="GG227">
        <v>1</v>
      </c>
      <c r="GH227">
        <v>3</v>
      </c>
      <c r="GI227">
        <v>3</v>
      </c>
      <c r="GJ227" t="s">
        <v>433</v>
      </c>
      <c r="GK227">
        <v>2.9926400000000002</v>
      </c>
      <c r="GL227">
        <v>2.7465099999999998</v>
      </c>
      <c r="GM227">
        <v>9.3976199999999996E-2</v>
      </c>
      <c r="GN227">
        <v>9.5351500000000006E-2</v>
      </c>
      <c r="GO227">
        <v>9.3153399999999997E-2</v>
      </c>
      <c r="GP227">
        <v>8.8504200000000005E-2</v>
      </c>
      <c r="GQ227">
        <v>27103.9</v>
      </c>
      <c r="GR227">
        <v>24336.3</v>
      </c>
      <c r="GS227">
        <v>30143.8</v>
      </c>
      <c r="GT227">
        <v>27662.3</v>
      </c>
      <c r="GU227">
        <v>35993.1</v>
      </c>
      <c r="GV227">
        <v>35182.800000000003</v>
      </c>
      <c r="GW227">
        <v>42786.6</v>
      </c>
      <c r="GX227">
        <v>41466.1</v>
      </c>
      <c r="GY227">
        <v>1.78142</v>
      </c>
      <c r="GZ227">
        <v>1.9496</v>
      </c>
      <c r="HA227">
        <v>6.1925500000000001E-2</v>
      </c>
      <c r="HB227">
        <v>0</v>
      </c>
      <c r="HC227">
        <v>22.0578</v>
      </c>
      <c r="HD227">
        <v>999.9</v>
      </c>
      <c r="HE227">
        <v>57.6</v>
      </c>
      <c r="HF227">
        <v>26</v>
      </c>
      <c r="HG227">
        <v>19.329699999999999</v>
      </c>
      <c r="HH227">
        <v>61.317799999999998</v>
      </c>
      <c r="HI227">
        <v>11.290100000000001</v>
      </c>
      <c r="HJ227">
        <v>1</v>
      </c>
      <c r="HK227">
        <v>-0.1169</v>
      </c>
      <c r="HL227">
        <v>0.26986900000000003</v>
      </c>
      <c r="HM227">
        <v>20.357399999999998</v>
      </c>
      <c r="HN227">
        <v>5.2226800000000004</v>
      </c>
      <c r="HO227">
        <v>12.008599999999999</v>
      </c>
      <c r="HP227">
        <v>4.9748999999999999</v>
      </c>
      <c r="HQ227">
        <v>3.2919499999999999</v>
      </c>
      <c r="HR227">
        <v>9999</v>
      </c>
      <c r="HS227">
        <v>9999</v>
      </c>
      <c r="HT227">
        <v>9999</v>
      </c>
      <c r="HU227">
        <v>999.9</v>
      </c>
      <c r="HV227">
        <v>1.8678300000000001</v>
      </c>
      <c r="HW227">
        <v>1.8590599999999999</v>
      </c>
      <c r="HX227">
        <v>1.85836</v>
      </c>
      <c r="HY227">
        <v>1.8603799999999999</v>
      </c>
      <c r="HZ227">
        <v>1.8647800000000001</v>
      </c>
      <c r="IA227">
        <v>1.86432</v>
      </c>
      <c r="IB227">
        <v>1.86649</v>
      </c>
      <c r="IC227">
        <v>1.8634200000000001</v>
      </c>
      <c r="ID227">
        <v>5</v>
      </c>
      <c r="IE227">
        <v>0</v>
      </c>
      <c r="IF227">
        <v>0</v>
      </c>
      <c r="IG227">
        <v>0</v>
      </c>
      <c r="IH227" t="s">
        <v>434</v>
      </c>
      <c r="II227" t="s">
        <v>435</v>
      </c>
      <c r="IJ227" t="s">
        <v>436</v>
      </c>
      <c r="IK227" t="s">
        <v>436</v>
      </c>
      <c r="IL227" t="s">
        <v>436</v>
      </c>
      <c r="IM227" t="s">
        <v>436</v>
      </c>
      <c r="IN227">
        <v>0</v>
      </c>
      <c r="IO227">
        <v>100</v>
      </c>
      <c r="IP227">
        <v>100</v>
      </c>
      <c r="IQ227">
        <v>0.57799999999999996</v>
      </c>
      <c r="IR227">
        <v>2.4E-2</v>
      </c>
      <c r="IS227">
        <v>0.5574500000000171</v>
      </c>
      <c r="IT227">
        <v>0</v>
      </c>
      <c r="IU227">
        <v>0</v>
      </c>
      <c r="IV227">
        <v>0</v>
      </c>
      <c r="IW227">
        <v>2.2642857142855629E-2</v>
      </c>
      <c r="IX227">
        <v>0</v>
      </c>
      <c r="IY227">
        <v>0</v>
      </c>
      <c r="IZ227">
        <v>0</v>
      </c>
      <c r="JA227">
        <v>-1</v>
      </c>
      <c r="JB227">
        <v>-1</v>
      </c>
      <c r="JC227">
        <v>-1</v>
      </c>
      <c r="JD227">
        <v>-1</v>
      </c>
      <c r="JE227">
        <v>4.7</v>
      </c>
      <c r="JF227">
        <v>4.5999999999999996</v>
      </c>
      <c r="JG227">
        <v>0.150146</v>
      </c>
      <c r="JH227">
        <v>4.99756</v>
      </c>
      <c r="JI227">
        <v>1.4477500000000001</v>
      </c>
      <c r="JJ227">
        <v>2.3156699999999999</v>
      </c>
      <c r="JK227">
        <v>1.3964799999999999</v>
      </c>
      <c r="JL227">
        <v>2.5122100000000001</v>
      </c>
      <c r="JM227">
        <v>31.2591</v>
      </c>
      <c r="JN227">
        <v>24.262599999999999</v>
      </c>
      <c r="JO227">
        <v>2</v>
      </c>
      <c r="JP227">
        <v>359.58600000000001</v>
      </c>
      <c r="JQ227">
        <v>508.50299999999999</v>
      </c>
      <c r="JR227">
        <v>21.9999</v>
      </c>
      <c r="JS227">
        <v>25.535299999999999</v>
      </c>
      <c r="JT227">
        <v>30.0001</v>
      </c>
      <c r="JU227">
        <v>25.7773</v>
      </c>
      <c r="JV227">
        <v>25.801100000000002</v>
      </c>
      <c r="JW227">
        <v>-1</v>
      </c>
      <c r="JX227">
        <v>21.642900000000001</v>
      </c>
      <c r="JY227">
        <v>81.423599999999993</v>
      </c>
      <c r="JZ227">
        <v>22</v>
      </c>
      <c r="KA227">
        <v>400</v>
      </c>
      <c r="KB227">
        <v>16.152999999999999</v>
      </c>
      <c r="KC227">
        <v>101.10299999999999</v>
      </c>
      <c r="KD227">
        <v>100.751</v>
      </c>
    </row>
    <row r="228" spans="1:290" x14ac:dyDescent="0.35">
      <c r="A228">
        <v>210</v>
      </c>
      <c r="B228">
        <v>1717151230.5999999</v>
      </c>
      <c r="C228">
        <v>68400.599999904633</v>
      </c>
      <c r="D228" t="s">
        <v>1271</v>
      </c>
      <c r="E228" t="s">
        <v>1272</v>
      </c>
      <c r="F228">
        <v>15</v>
      </c>
      <c r="G228">
        <v>1717151222.849999</v>
      </c>
      <c r="H228">
        <f t="shared" si="150"/>
        <v>8.4335756367850403E-4</v>
      </c>
      <c r="I228">
        <f t="shared" si="151"/>
        <v>0.84335756367850401</v>
      </c>
      <c r="J228">
        <f t="shared" si="152"/>
        <v>-1.7496139184214379</v>
      </c>
      <c r="K228">
        <f t="shared" si="153"/>
        <v>431.18366666666668</v>
      </c>
      <c r="L228">
        <f t="shared" si="154"/>
        <v>460.48254578720963</v>
      </c>
      <c r="M228">
        <f t="shared" si="155"/>
        <v>46.347322943640144</v>
      </c>
      <c r="N228">
        <f t="shared" si="156"/>
        <v>43.398406367084426</v>
      </c>
      <c r="O228">
        <f t="shared" si="157"/>
        <v>7.593345133331024E-2</v>
      </c>
      <c r="P228">
        <f t="shared" si="158"/>
        <v>2.9398306560085881</v>
      </c>
      <c r="Q228">
        <f t="shared" si="159"/>
        <v>7.4860456537199929E-2</v>
      </c>
      <c r="R228">
        <f t="shared" si="160"/>
        <v>4.6882926493373923E-2</v>
      </c>
      <c r="S228">
        <f t="shared" si="161"/>
        <v>0.16849427999999997</v>
      </c>
      <c r="T228">
        <f t="shared" si="162"/>
        <v>23.017275478388822</v>
      </c>
      <c r="U228">
        <f t="shared" si="163"/>
        <v>23.017275478388822</v>
      </c>
      <c r="V228">
        <f t="shared" si="164"/>
        <v>2.8226714143234934</v>
      </c>
      <c r="W228">
        <f t="shared" si="165"/>
        <v>59.938604589712718</v>
      </c>
      <c r="X228">
        <f t="shared" si="166"/>
        <v>1.7143382209894027</v>
      </c>
      <c r="Y228">
        <f t="shared" si="167"/>
        <v>2.8601570435686035</v>
      </c>
      <c r="Z228">
        <f t="shared" si="168"/>
        <v>1.1083331933340907</v>
      </c>
      <c r="AA228">
        <f t="shared" si="169"/>
        <v>-37.192068558222026</v>
      </c>
      <c r="AB228">
        <f t="shared" si="170"/>
        <v>34.579477383829392</v>
      </c>
      <c r="AC228">
        <f t="shared" si="171"/>
        <v>2.4413980983773906</v>
      </c>
      <c r="AD228">
        <f t="shared" si="172"/>
        <v>-2.6987960152453638E-3</v>
      </c>
      <c r="AE228">
        <f t="shared" si="173"/>
        <v>-1.7534955762990951</v>
      </c>
      <c r="AF228">
        <f t="shared" si="174"/>
        <v>0.83539350678665658</v>
      </c>
      <c r="AG228">
        <f t="shared" si="175"/>
        <v>-1.7496139184214379</v>
      </c>
      <c r="AH228">
        <v>436.53817273026101</v>
      </c>
      <c r="AI228">
        <v>438.67190303030281</v>
      </c>
      <c r="AJ228">
        <v>-2.0378331837426759E-4</v>
      </c>
      <c r="AK228">
        <v>67.049484417091065</v>
      </c>
      <c r="AL228">
        <f t="shared" si="176"/>
        <v>0.84335756367850401</v>
      </c>
      <c r="AM228">
        <v>16.049473671961451</v>
      </c>
      <c r="AN228">
        <v>17.043591515151508</v>
      </c>
      <c r="AO228">
        <v>1.887947937676077E-5</v>
      </c>
      <c r="AP228">
        <v>78.034772400106519</v>
      </c>
      <c r="AQ228">
        <v>121</v>
      </c>
      <c r="AR228">
        <v>24</v>
      </c>
      <c r="AS228">
        <f t="shared" si="177"/>
        <v>1</v>
      </c>
      <c r="AT228">
        <f t="shared" si="178"/>
        <v>0</v>
      </c>
      <c r="AU228">
        <f t="shared" si="179"/>
        <v>53862.767369959758</v>
      </c>
      <c r="AV228" t="s">
        <v>1273</v>
      </c>
      <c r="AW228">
        <v>10241.700000000001</v>
      </c>
      <c r="AX228">
        <v>1715.4076</v>
      </c>
      <c r="AY228">
        <v>4623.2299999999996</v>
      </c>
      <c r="AZ228">
        <f t="shared" si="180"/>
        <v>0.62895906108932498</v>
      </c>
      <c r="BA228">
        <v>-1.749613918421437</v>
      </c>
      <c r="BB228" t="s">
        <v>431</v>
      </c>
      <c r="BC228" t="s">
        <v>431</v>
      </c>
      <c r="BD228">
        <v>0</v>
      </c>
      <c r="BE228">
        <v>0</v>
      </c>
      <c r="BF228" t="e">
        <f t="shared" si="181"/>
        <v>#DIV/0!</v>
      </c>
      <c r="BG228">
        <v>0.5</v>
      </c>
      <c r="BH228">
        <f t="shared" si="182"/>
        <v>0.74492207999999982</v>
      </c>
      <c r="BI228">
        <f t="shared" si="183"/>
        <v>-1.7496139184214379</v>
      </c>
      <c r="BJ228" t="e">
        <f t="shared" si="184"/>
        <v>#DIV/0!</v>
      </c>
      <c r="BK228">
        <f t="shared" si="185"/>
        <v>-1.1923105027308702E-15</v>
      </c>
      <c r="BL228" t="e">
        <f t="shared" si="186"/>
        <v>#DIV/0!</v>
      </c>
      <c r="BM228" t="e">
        <f t="shared" si="187"/>
        <v>#DIV/0!</v>
      </c>
      <c r="BN228" t="s">
        <v>431</v>
      </c>
      <c r="BO228">
        <v>0</v>
      </c>
      <c r="BP228" t="e">
        <f t="shared" si="188"/>
        <v>#DIV/0!</v>
      </c>
      <c r="BQ228" t="e">
        <f t="shared" si="189"/>
        <v>#DIV/0!</v>
      </c>
      <c r="BR228" t="e">
        <f t="shared" si="190"/>
        <v>#DIV/0!</v>
      </c>
      <c r="BS228" t="e">
        <f t="shared" si="191"/>
        <v>#DIV/0!</v>
      </c>
      <c r="BT228">
        <f t="shared" si="192"/>
        <v>0</v>
      </c>
      <c r="BU228">
        <f t="shared" si="193"/>
        <v>1.589928600866408</v>
      </c>
      <c r="BV228" t="e">
        <f t="shared" si="194"/>
        <v>#DIV/0!</v>
      </c>
      <c r="BW228" t="e">
        <f t="shared" si="195"/>
        <v>#DIV/0!</v>
      </c>
      <c r="DF228">
        <f t="shared" si="196"/>
        <v>0.88681199999999982</v>
      </c>
      <c r="DG228">
        <f t="shared" si="197"/>
        <v>0.74492207999999982</v>
      </c>
      <c r="DH228">
        <f t="shared" si="198"/>
        <v>0.84</v>
      </c>
      <c r="DI228">
        <f t="shared" si="199"/>
        <v>0.19</v>
      </c>
      <c r="DJ228">
        <v>1717151222.849999</v>
      </c>
      <c r="DK228">
        <v>431.18366666666668</v>
      </c>
      <c r="DL228">
        <v>429.51263333333338</v>
      </c>
      <c r="DM228">
        <v>17.03276</v>
      </c>
      <c r="DN228">
        <v>16.047899999999998</v>
      </c>
      <c r="DO228">
        <v>430.63666666666671</v>
      </c>
      <c r="DP228">
        <v>17.00976</v>
      </c>
      <c r="DQ228">
        <v>500.27280000000002</v>
      </c>
      <c r="DR228">
        <v>100.5495333333333</v>
      </c>
      <c r="DS228">
        <v>9.9933986666666669E-2</v>
      </c>
      <c r="DT228">
        <v>23.235453333333329</v>
      </c>
      <c r="DU228">
        <v>22.717130000000001</v>
      </c>
      <c r="DV228">
        <v>999.9000000000002</v>
      </c>
      <c r="DW228">
        <v>0</v>
      </c>
      <c r="DX228">
        <v>0</v>
      </c>
      <c r="DY228">
        <v>10003.75</v>
      </c>
      <c r="DZ228">
        <v>0</v>
      </c>
      <c r="EA228">
        <v>0.27149246666666671</v>
      </c>
      <c r="EB228">
        <v>1.701780333333333</v>
      </c>
      <c r="EC228">
        <v>438.68713333333341</v>
      </c>
      <c r="ED228">
        <v>436.51783333333327</v>
      </c>
      <c r="EE228">
        <v>0.98634043333333332</v>
      </c>
      <c r="EF228">
        <v>429.51263333333338</v>
      </c>
      <c r="EG228">
        <v>16.047899999999998</v>
      </c>
      <c r="EH228">
        <v>1.712782333333333</v>
      </c>
      <c r="EI228">
        <v>1.613607</v>
      </c>
      <c r="EJ228">
        <v>15.01276333333333</v>
      </c>
      <c r="EK228">
        <v>14.089370000000001</v>
      </c>
      <c r="EL228">
        <v>0.88681199999999982</v>
      </c>
      <c r="EM228">
        <v>0</v>
      </c>
      <c r="EN228">
        <v>0</v>
      </c>
      <c r="EO228">
        <v>0</v>
      </c>
      <c r="EP228">
        <v>1714.810666666667</v>
      </c>
      <c r="EQ228">
        <v>0.88681199999999982</v>
      </c>
      <c r="ER228">
        <v>5.1083666666666661</v>
      </c>
      <c r="ES228">
        <v>-0.9380666666666666</v>
      </c>
      <c r="ET228">
        <v>36.004033333333339</v>
      </c>
      <c r="EU228">
        <v>40.495566666666647</v>
      </c>
      <c r="EV228">
        <v>37.955900000000007</v>
      </c>
      <c r="EW228">
        <v>41.816399999999973</v>
      </c>
      <c r="EX228">
        <v>39.53513333333332</v>
      </c>
      <c r="EY228">
        <v>0</v>
      </c>
      <c r="EZ228">
        <v>0</v>
      </c>
      <c r="FA228">
        <v>0</v>
      </c>
      <c r="FB228">
        <v>599.09999990463257</v>
      </c>
      <c r="FC228">
        <v>0</v>
      </c>
      <c r="FD228">
        <v>1715.4076</v>
      </c>
      <c r="FE228">
        <v>45.116153904279642</v>
      </c>
      <c r="FF228">
        <v>0.32846155696789431</v>
      </c>
      <c r="FG228">
        <v>5.1482399999999986</v>
      </c>
      <c r="FH228">
        <v>15</v>
      </c>
      <c r="FI228">
        <v>1717151252.0999999</v>
      </c>
      <c r="FJ228" t="s">
        <v>1274</v>
      </c>
      <c r="FK228">
        <v>1717151246.5999999</v>
      </c>
      <c r="FL228">
        <v>1717151252.0999999</v>
      </c>
      <c r="FM228">
        <v>213</v>
      </c>
      <c r="FN228">
        <v>-3.1E-2</v>
      </c>
      <c r="FO228">
        <v>-1E-3</v>
      </c>
      <c r="FP228">
        <v>0.54700000000000004</v>
      </c>
      <c r="FQ228">
        <v>2.3E-2</v>
      </c>
      <c r="FR228">
        <v>429</v>
      </c>
      <c r="FS228">
        <v>16</v>
      </c>
      <c r="FT228">
        <v>0.38</v>
      </c>
      <c r="FU228">
        <v>0.09</v>
      </c>
      <c r="FV228">
        <v>1.6929992682926831</v>
      </c>
      <c r="FW228">
        <v>8.8667456445995038E-2</v>
      </c>
      <c r="FX228">
        <v>2.402027227057198E-2</v>
      </c>
      <c r="FY228">
        <v>1</v>
      </c>
      <c r="FZ228">
        <v>431.21616864842929</v>
      </c>
      <c r="GA228">
        <v>-5.7797420186311857E-2</v>
      </c>
      <c r="GB228">
        <v>1.0253724421416361E-2</v>
      </c>
      <c r="GC228">
        <v>1</v>
      </c>
      <c r="GD228">
        <v>0.99218873170731703</v>
      </c>
      <c r="GE228">
        <v>-6.2381435540070522E-2</v>
      </c>
      <c r="GF228">
        <v>1.376843718042951E-2</v>
      </c>
      <c r="GG228">
        <v>1</v>
      </c>
      <c r="GH228">
        <v>3</v>
      </c>
      <c r="GI228">
        <v>3</v>
      </c>
      <c r="GJ228" t="s">
        <v>433</v>
      </c>
      <c r="GK228">
        <v>2.99281</v>
      </c>
      <c r="GL228">
        <v>2.7466300000000001</v>
      </c>
      <c r="GM228">
        <v>9.5554600000000003E-2</v>
      </c>
      <c r="GN228">
        <v>9.5308199999999996E-2</v>
      </c>
      <c r="GO228">
        <v>9.2092800000000002E-2</v>
      </c>
      <c r="GP228">
        <v>8.7997400000000003E-2</v>
      </c>
      <c r="GQ228">
        <v>27056.400000000001</v>
      </c>
      <c r="GR228">
        <v>24337.7</v>
      </c>
      <c r="GS228">
        <v>30143.4</v>
      </c>
      <c r="GT228">
        <v>27662.5</v>
      </c>
      <c r="GU228">
        <v>36035.800000000003</v>
      </c>
      <c r="GV228">
        <v>35202.699999999997</v>
      </c>
      <c r="GW228">
        <v>42786.5</v>
      </c>
      <c r="GX228">
        <v>41466.199999999997</v>
      </c>
      <c r="GY228">
        <v>1.78043</v>
      </c>
      <c r="GZ228">
        <v>1.9495499999999999</v>
      </c>
      <c r="HA228">
        <v>4.4357000000000001E-2</v>
      </c>
      <c r="HB228">
        <v>0</v>
      </c>
      <c r="HC228">
        <v>21.983899999999998</v>
      </c>
      <c r="HD228">
        <v>999.9</v>
      </c>
      <c r="HE228">
        <v>57.7</v>
      </c>
      <c r="HF228">
        <v>25.9</v>
      </c>
      <c r="HG228">
        <v>19.2485</v>
      </c>
      <c r="HH228">
        <v>60.9133</v>
      </c>
      <c r="HI228">
        <v>10.8293</v>
      </c>
      <c r="HJ228">
        <v>1</v>
      </c>
      <c r="HK228">
        <v>-0.117617</v>
      </c>
      <c r="HL228">
        <v>0.23439499999999999</v>
      </c>
      <c r="HM228">
        <v>20.364000000000001</v>
      </c>
      <c r="HN228">
        <v>5.2238800000000003</v>
      </c>
      <c r="HO228">
        <v>12.0097</v>
      </c>
      <c r="HP228">
        <v>4.9751500000000002</v>
      </c>
      <c r="HQ228">
        <v>3.2919800000000001</v>
      </c>
      <c r="HR228">
        <v>9999</v>
      </c>
      <c r="HS228">
        <v>9999</v>
      </c>
      <c r="HT228">
        <v>9999</v>
      </c>
      <c r="HU228">
        <v>999.9</v>
      </c>
      <c r="HV228">
        <v>1.8677699999999999</v>
      </c>
      <c r="HW228">
        <v>1.8589899999999999</v>
      </c>
      <c r="HX228">
        <v>1.8582399999999999</v>
      </c>
      <c r="HY228">
        <v>1.8603499999999999</v>
      </c>
      <c r="HZ228">
        <v>1.86473</v>
      </c>
      <c r="IA228">
        <v>1.86429</v>
      </c>
      <c r="IB228">
        <v>1.86646</v>
      </c>
      <c r="IC228">
        <v>1.8633999999999999</v>
      </c>
      <c r="ID228">
        <v>5</v>
      </c>
      <c r="IE228">
        <v>0</v>
      </c>
      <c r="IF228">
        <v>0</v>
      </c>
      <c r="IG228">
        <v>0</v>
      </c>
      <c r="IH228" t="s">
        <v>434</v>
      </c>
      <c r="II228" t="s">
        <v>435</v>
      </c>
      <c r="IJ228" t="s">
        <v>436</v>
      </c>
      <c r="IK228" t="s">
        <v>436</v>
      </c>
      <c r="IL228" t="s">
        <v>436</v>
      </c>
      <c r="IM228" t="s">
        <v>436</v>
      </c>
      <c r="IN228">
        <v>0</v>
      </c>
      <c r="IO228">
        <v>100</v>
      </c>
      <c r="IP228">
        <v>100</v>
      </c>
      <c r="IQ228">
        <v>0.54700000000000004</v>
      </c>
      <c r="IR228">
        <v>2.3E-2</v>
      </c>
      <c r="IS228">
        <v>0.57775000000003729</v>
      </c>
      <c r="IT228">
        <v>0</v>
      </c>
      <c r="IU228">
        <v>0</v>
      </c>
      <c r="IV228">
        <v>0</v>
      </c>
      <c r="IW228">
        <v>2.4484999999998539E-2</v>
      </c>
      <c r="IX228">
        <v>0</v>
      </c>
      <c r="IY228">
        <v>0</v>
      </c>
      <c r="IZ228">
        <v>0</v>
      </c>
      <c r="JA228">
        <v>-1</v>
      </c>
      <c r="JB228">
        <v>-1</v>
      </c>
      <c r="JC228">
        <v>-1</v>
      </c>
      <c r="JD228">
        <v>-1</v>
      </c>
      <c r="JE228">
        <v>9.5</v>
      </c>
      <c r="JF228">
        <v>9.6999999999999993</v>
      </c>
      <c r="JG228">
        <v>0.150146</v>
      </c>
      <c r="JH228">
        <v>4.99756</v>
      </c>
      <c r="JI228">
        <v>1.4477500000000001</v>
      </c>
      <c r="JJ228">
        <v>2.3168899999999999</v>
      </c>
      <c r="JK228">
        <v>1.3964799999999999</v>
      </c>
      <c r="JL228">
        <v>2.47559</v>
      </c>
      <c r="JM228">
        <v>31.237400000000001</v>
      </c>
      <c r="JN228">
        <v>24.262599999999999</v>
      </c>
      <c r="JO228">
        <v>2</v>
      </c>
      <c r="JP228">
        <v>359.06</v>
      </c>
      <c r="JQ228">
        <v>508.40899999999999</v>
      </c>
      <c r="JR228">
        <v>21.9999</v>
      </c>
      <c r="JS228">
        <v>25.526800000000001</v>
      </c>
      <c r="JT228">
        <v>30.0001</v>
      </c>
      <c r="JU228">
        <v>25.768599999999999</v>
      </c>
      <c r="JV228">
        <v>25.794599999999999</v>
      </c>
      <c r="JW228">
        <v>-1</v>
      </c>
      <c r="JX228">
        <v>22.240400000000001</v>
      </c>
      <c r="JY228">
        <v>81.534700000000001</v>
      </c>
      <c r="JZ228">
        <v>22</v>
      </c>
      <c r="KA228">
        <v>400</v>
      </c>
      <c r="KB228">
        <v>16.0745</v>
      </c>
      <c r="KC228">
        <v>101.102</v>
      </c>
      <c r="KD228">
        <v>100.752</v>
      </c>
    </row>
    <row r="229" spans="1:290" x14ac:dyDescent="0.35">
      <c r="A229">
        <v>211</v>
      </c>
      <c r="B229">
        <v>1717151530.5999999</v>
      </c>
      <c r="C229">
        <v>68700.599999904633</v>
      </c>
      <c r="D229" t="s">
        <v>1275</v>
      </c>
      <c r="E229" t="s">
        <v>1276</v>
      </c>
      <c r="F229">
        <v>15</v>
      </c>
      <c r="G229">
        <v>1717151522.849999</v>
      </c>
      <c r="H229">
        <f t="shared" si="150"/>
        <v>7.409858593939192E-4</v>
      </c>
      <c r="I229">
        <f t="shared" si="151"/>
        <v>0.74098585939391914</v>
      </c>
      <c r="J229">
        <f t="shared" si="152"/>
        <v>-1.4145996634737326</v>
      </c>
      <c r="K229">
        <f t="shared" si="153"/>
        <v>430.33980000000008</v>
      </c>
      <c r="L229">
        <f t="shared" si="154"/>
        <v>456.72959079470229</v>
      </c>
      <c r="M229">
        <f t="shared" si="155"/>
        <v>45.97046399463197</v>
      </c>
      <c r="N229">
        <f t="shared" si="156"/>
        <v>43.314295110450715</v>
      </c>
      <c r="O229">
        <f t="shared" si="157"/>
        <v>6.6549096400441862E-2</v>
      </c>
      <c r="P229">
        <f t="shared" si="158"/>
        <v>2.9385977641439478</v>
      </c>
      <c r="Q229">
        <f t="shared" si="159"/>
        <v>6.5723031595966513E-2</v>
      </c>
      <c r="R229">
        <f t="shared" si="160"/>
        <v>4.1150258995297381E-2</v>
      </c>
      <c r="S229">
        <f t="shared" si="161"/>
        <v>0.16849427999999997</v>
      </c>
      <c r="T229">
        <f t="shared" si="162"/>
        <v>23.009460249770687</v>
      </c>
      <c r="U229">
        <f t="shared" si="163"/>
        <v>23.009460249770687</v>
      </c>
      <c r="V229">
        <f t="shared" si="164"/>
        <v>2.8213366738267451</v>
      </c>
      <c r="W229">
        <f t="shared" si="165"/>
        <v>59.985094058907585</v>
      </c>
      <c r="X229">
        <f t="shared" si="166"/>
        <v>1.7121115259179718</v>
      </c>
      <c r="Y229">
        <f t="shared" si="167"/>
        <v>2.8542282925098275</v>
      </c>
      <c r="Z229">
        <f t="shared" si="168"/>
        <v>1.1092251479087734</v>
      </c>
      <c r="AA229">
        <f t="shared" si="169"/>
        <v>-32.677476399271839</v>
      </c>
      <c r="AB229">
        <f t="shared" si="170"/>
        <v>30.362770597408531</v>
      </c>
      <c r="AC229">
        <f t="shared" si="171"/>
        <v>2.1441294028066258</v>
      </c>
      <c r="AD229">
        <f t="shared" si="172"/>
        <v>-2.0821190566842063E-3</v>
      </c>
      <c r="AE229">
        <f t="shared" si="173"/>
        <v>-1.414511492122781</v>
      </c>
      <c r="AF229">
        <f t="shared" si="174"/>
        <v>0.74168079695696421</v>
      </c>
      <c r="AG229">
        <f t="shared" si="175"/>
        <v>-1.4145996634737326</v>
      </c>
      <c r="AH229">
        <v>436.04696460391239</v>
      </c>
      <c r="AI229">
        <v>437.7714606060606</v>
      </c>
      <c r="AJ229">
        <v>-1.902842374174134E-5</v>
      </c>
      <c r="AK229">
        <v>67.053943094517379</v>
      </c>
      <c r="AL229">
        <f t="shared" si="176"/>
        <v>0.74098585939391914</v>
      </c>
      <c r="AM229">
        <v>16.13487837476886</v>
      </c>
      <c r="AN229">
        <v>17.008449696969691</v>
      </c>
      <c r="AO229">
        <v>-3.5782341219140102E-7</v>
      </c>
      <c r="AP229">
        <v>78.083246616559265</v>
      </c>
      <c r="AQ229">
        <v>121</v>
      </c>
      <c r="AR229">
        <v>24</v>
      </c>
      <c r="AS229">
        <f t="shared" si="177"/>
        <v>1</v>
      </c>
      <c r="AT229">
        <f t="shared" si="178"/>
        <v>0</v>
      </c>
      <c r="AU229">
        <f t="shared" si="179"/>
        <v>53832.815193291339</v>
      </c>
      <c r="AV229" t="s">
        <v>1277</v>
      </c>
      <c r="AW229">
        <v>10250.1</v>
      </c>
      <c r="AX229">
        <v>1798.7216000000001</v>
      </c>
      <c r="AY229">
        <v>4943.54</v>
      </c>
      <c r="AZ229">
        <f t="shared" si="180"/>
        <v>0.63614705251702219</v>
      </c>
      <c r="BA229">
        <v>-1.414599663473733</v>
      </c>
      <c r="BB229" t="s">
        <v>431</v>
      </c>
      <c r="BC229" t="s">
        <v>431</v>
      </c>
      <c r="BD229">
        <v>0</v>
      </c>
      <c r="BE229">
        <v>0</v>
      </c>
      <c r="BF229" t="e">
        <f t="shared" si="181"/>
        <v>#DIV/0!</v>
      </c>
      <c r="BG229">
        <v>0.5</v>
      </c>
      <c r="BH229">
        <f t="shared" si="182"/>
        <v>0.74492207999999982</v>
      </c>
      <c r="BI229">
        <f t="shared" si="183"/>
        <v>-1.4145996634737326</v>
      </c>
      <c r="BJ229" t="e">
        <f t="shared" si="184"/>
        <v>#DIV/0!</v>
      </c>
      <c r="BK229">
        <f t="shared" si="185"/>
        <v>5.9615525136543508E-16</v>
      </c>
      <c r="BL229" t="e">
        <f t="shared" si="186"/>
        <v>#DIV/0!</v>
      </c>
      <c r="BM229" t="e">
        <f t="shared" si="187"/>
        <v>#DIV/0!</v>
      </c>
      <c r="BN229" t="s">
        <v>431</v>
      </c>
      <c r="BO229">
        <v>0</v>
      </c>
      <c r="BP229" t="e">
        <f t="shared" si="188"/>
        <v>#DIV/0!</v>
      </c>
      <c r="BQ229" t="e">
        <f t="shared" si="189"/>
        <v>#DIV/0!</v>
      </c>
      <c r="BR229" t="e">
        <f t="shared" si="190"/>
        <v>#DIV/0!</v>
      </c>
      <c r="BS229" t="e">
        <f t="shared" si="191"/>
        <v>#DIV/0!</v>
      </c>
      <c r="BT229">
        <f t="shared" si="192"/>
        <v>0</v>
      </c>
      <c r="BU229">
        <f t="shared" si="193"/>
        <v>1.5719635830164311</v>
      </c>
      <c r="BV229" t="e">
        <f t="shared" si="194"/>
        <v>#DIV/0!</v>
      </c>
      <c r="BW229" t="e">
        <f t="shared" si="195"/>
        <v>#DIV/0!</v>
      </c>
      <c r="DF229">
        <f t="shared" si="196"/>
        <v>0.88681199999999982</v>
      </c>
      <c r="DG229">
        <f t="shared" si="197"/>
        <v>0.74492207999999982</v>
      </c>
      <c r="DH229">
        <f t="shared" si="198"/>
        <v>0.84</v>
      </c>
      <c r="DI229">
        <f t="shared" si="199"/>
        <v>0.19</v>
      </c>
      <c r="DJ229">
        <v>1717151522.849999</v>
      </c>
      <c r="DK229">
        <v>430.33980000000008</v>
      </c>
      <c r="DL229">
        <v>429.02613333333318</v>
      </c>
      <c r="DM229">
        <v>17.01031333333334</v>
      </c>
      <c r="DN229">
        <v>16.13592666666667</v>
      </c>
      <c r="DO229">
        <v>429.79380000000009</v>
      </c>
      <c r="DP229">
        <v>16.986313333333339</v>
      </c>
      <c r="DQ229">
        <v>500.2806666666666</v>
      </c>
      <c r="DR229">
        <v>100.55136666666669</v>
      </c>
      <c r="DS229">
        <v>0.10001419666666669</v>
      </c>
      <c r="DT229">
        <v>23.201113333333339</v>
      </c>
      <c r="DU229">
        <v>22.718616666666669</v>
      </c>
      <c r="DV229">
        <v>999.9000000000002</v>
      </c>
      <c r="DW229">
        <v>0</v>
      </c>
      <c r="DX229">
        <v>0</v>
      </c>
      <c r="DY229">
        <v>9996.5516666666663</v>
      </c>
      <c r="DZ229">
        <v>0</v>
      </c>
      <c r="EA229">
        <v>0.27135399999999998</v>
      </c>
      <c r="EB229">
        <v>1.3142763333333329</v>
      </c>
      <c r="EC229">
        <v>437.78693333333342</v>
      </c>
      <c r="ED229">
        <v>436.06236666666661</v>
      </c>
      <c r="EE229">
        <v>0.8735719666666667</v>
      </c>
      <c r="EF229">
        <v>429.02613333333318</v>
      </c>
      <c r="EG229">
        <v>16.13592666666667</v>
      </c>
      <c r="EH229">
        <v>1.710328333333333</v>
      </c>
      <c r="EI229">
        <v>1.622489333333333</v>
      </c>
      <c r="EJ229">
        <v>14.990489999999999</v>
      </c>
      <c r="EK229">
        <v>14.174073333333331</v>
      </c>
      <c r="EL229">
        <v>0.88681199999999982</v>
      </c>
      <c r="EM229">
        <v>0</v>
      </c>
      <c r="EN229">
        <v>0</v>
      </c>
      <c r="EO229">
        <v>0</v>
      </c>
      <c r="EP229">
        <v>1798.713666666667</v>
      </c>
      <c r="EQ229">
        <v>0.88681199999999982</v>
      </c>
      <c r="ER229">
        <v>5.143533333333334</v>
      </c>
      <c r="ES229">
        <v>-0.60980000000000001</v>
      </c>
      <c r="ET229">
        <v>35.733199999999997</v>
      </c>
      <c r="EU229">
        <v>40.228933333333323</v>
      </c>
      <c r="EV229">
        <v>37.687199999999997</v>
      </c>
      <c r="EW229">
        <v>41.403866666666659</v>
      </c>
      <c r="EX229">
        <v>39.266466666666659</v>
      </c>
      <c r="EY229">
        <v>0</v>
      </c>
      <c r="EZ229">
        <v>0</v>
      </c>
      <c r="FA229">
        <v>0</v>
      </c>
      <c r="FB229">
        <v>299.20000004768372</v>
      </c>
      <c r="FC229">
        <v>0</v>
      </c>
      <c r="FD229">
        <v>1798.7216000000001</v>
      </c>
      <c r="FE229">
        <v>-9.4176922952985773</v>
      </c>
      <c r="FF229">
        <v>6.5328461057747083</v>
      </c>
      <c r="FG229">
        <v>5.3029200000000003</v>
      </c>
      <c r="FH229">
        <v>15</v>
      </c>
      <c r="FI229">
        <v>1717151547.5999999</v>
      </c>
      <c r="FJ229" t="s">
        <v>1278</v>
      </c>
      <c r="FK229">
        <v>1717151546.5999999</v>
      </c>
      <c r="FL229">
        <v>1717151547.5999999</v>
      </c>
      <c r="FM229">
        <v>214</v>
      </c>
      <c r="FN229">
        <v>-1E-3</v>
      </c>
      <c r="FO229">
        <v>1E-3</v>
      </c>
      <c r="FP229">
        <v>0.54600000000000004</v>
      </c>
      <c r="FQ229">
        <v>2.4E-2</v>
      </c>
      <c r="FR229">
        <v>429</v>
      </c>
      <c r="FS229">
        <v>16</v>
      </c>
      <c r="FT229">
        <v>0.25</v>
      </c>
      <c r="FU229">
        <v>0.13</v>
      </c>
      <c r="FV229">
        <v>1.3199799999999999</v>
      </c>
      <c r="FW229">
        <v>-8.6822090592332771E-2</v>
      </c>
      <c r="FX229">
        <v>1.8122168475210192E-2</v>
      </c>
      <c r="FY229">
        <v>1</v>
      </c>
      <c r="FZ229">
        <v>430.34183490962897</v>
      </c>
      <c r="GA229">
        <v>-0.1778242937267992</v>
      </c>
      <c r="GB229">
        <v>1.496459478717815E-2</v>
      </c>
      <c r="GC229">
        <v>1</v>
      </c>
      <c r="GD229">
        <v>0.8747342195121951</v>
      </c>
      <c r="GE229">
        <v>-1.5456250871078591E-2</v>
      </c>
      <c r="GF229">
        <v>1.926841754513418E-3</v>
      </c>
      <c r="GG229">
        <v>1</v>
      </c>
      <c r="GH229">
        <v>3</v>
      </c>
      <c r="GI229">
        <v>3</v>
      </c>
      <c r="GJ229" t="s">
        <v>433</v>
      </c>
      <c r="GK229">
        <v>2.9927600000000001</v>
      </c>
      <c r="GL229">
        <v>2.7465799999999998</v>
      </c>
      <c r="GM229">
        <v>9.5418799999999998E-2</v>
      </c>
      <c r="GN229">
        <v>9.5230200000000001E-2</v>
      </c>
      <c r="GO229">
        <v>9.1960799999999995E-2</v>
      </c>
      <c r="GP229">
        <v>8.83414E-2</v>
      </c>
      <c r="GQ229">
        <v>27060.9</v>
      </c>
      <c r="GR229">
        <v>24340.2</v>
      </c>
      <c r="GS229">
        <v>30143.9</v>
      </c>
      <c r="GT229">
        <v>27663</v>
      </c>
      <c r="GU229">
        <v>36041.599999999999</v>
      </c>
      <c r="GV229">
        <v>35189.800000000003</v>
      </c>
      <c r="GW229">
        <v>42787.1</v>
      </c>
      <c r="GX229">
        <v>41466.800000000003</v>
      </c>
      <c r="GY229">
        <v>1.7804500000000001</v>
      </c>
      <c r="GZ229">
        <v>1.95035</v>
      </c>
      <c r="HA229">
        <v>4.5266000000000001E-2</v>
      </c>
      <c r="HB229">
        <v>0</v>
      </c>
      <c r="HC229">
        <v>21.9678</v>
      </c>
      <c r="HD229">
        <v>999.9</v>
      </c>
      <c r="HE229">
        <v>57.6</v>
      </c>
      <c r="HF229">
        <v>25.9</v>
      </c>
      <c r="HG229">
        <v>19.215499999999999</v>
      </c>
      <c r="HH229">
        <v>60.943300000000001</v>
      </c>
      <c r="HI229">
        <v>11.722799999999999</v>
      </c>
      <c r="HJ229">
        <v>1</v>
      </c>
      <c r="HK229">
        <v>-0.118516</v>
      </c>
      <c r="HL229">
        <v>0.239398</v>
      </c>
      <c r="HM229">
        <v>20.364000000000001</v>
      </c>
      <c r="HN229">
        <v>5.2226800000000004</v>
      </c>
      <c r="HO229">
        <v>12.0097</v>
      </c>
      <c r="HP229">
        <v>4.9742499999999996</v>
      </c>
      <c r="HQ229">
        <v>3.2919499999999999</v>
      </c>
      <c r="HR229">
        <v>9999</v>
      </c>
      <c r="HS229">
        <v>9999</v>
      </c>
      <c r="HT229">
        <v>9999</v>
      </c>
      <c r="HU229">
        <v>999.9</v>
      </c>
      <c r="HV229">
        <v>1.8677900000000001</v>
      </c>
      <c r="HW229">
        <v>1.8589800000000001</v>
      </c>
      <c r="HX229">
        <v>1.85825</v>
      </c>
      <c r="HY229">
        <v>1.8603499999999999</v>
      </c>
      <c r="HZ229">
        <v>1.8646799999999999</v>
      </c>
      <c r="IA229">
        <v>1.8642700000000001</v>
      </c>
      <c r="IB229">
        <v>1.86646</v>
      </c>
      <c r="IC229">
        <v>1.8633999999999999</v>
      </c>
      <c r="ID229">
        <v>5</v>
      </c>
      <c r="IE229">
        <v>0</v>
      </c>
      <c r="IF229">
        <v>0</v>
      </c>
      <c r="IG229">
        <v>0</v>
      </c>
      <c r="IH229" t="s">
        <v>434</v>
      </c>
      <c r="II229" t="s">
        <v>435</v>
      </c>
      <c r="IJ229" t="s">
        <v>436</v>
      </c>
      <c r="IK229" t="s">
        <v>436</v>
      </c>
      <c r="IL229" t="s">
        <v>436</v>
      </c>
      <c r="IM229" t="s">
        <v>436</v>
      </c>
      <c r="IN229">
        <v>0</v>
      </c>
      <c r="IO229">
        <v>100</v>
      </c>
      <c r="IP229">
        <v>100</v>
      </c>
      <c r="IQ229">
        <v>0.54600000000000004</v>
      </c>
      <c r="IR229">
        <v>2.4E-2</v>
      </c>
      <c r="IS229">
        <v>0.54655000000013843</v>
      </c>
      <c r="IT229">
        <v>0</v>
      </c>
      <c r="IU229">
        <v>0</v>
      </c>
      <c r="IV229">
        <v>0</v>
      </c>
      <c r="IW229">
        <v>2.3190476190471539E-2</v>
      </c>
      <c r="IX229">
        <v>0</v>
      </c>
      <c r="IY229">
        <v>0</v>
      </c>
      <c r="IZ229">
        <v>0</v>
      </c>
      <c r="JA229">
        <v>-1</v>
      </c>
      <c r="JB229">
        <v>-1</v>
      </c>
      <c r="JC229">
        <v>-1</v>
      </c>
      <c r="JD229">
        <v>-1</v>
      </c>
      <c r="JE229">
        <v>4.7</v>
      </c>
      <c r="JF229">
        <v>4.5999999999999996</v>
      </c>
      <c r="JG229">
        <v>0.150146</v>
      </c>
      <c r="JH229">
        <v>4.99756</v>
      </c>
      <c r="JI229">
        <v>1.4477500000000001</v>
      </c>
      <c r="JJ229">
        <v>2.3156699999999999</v>
      </c>
      <c r="JK229">
        <v>1.3952599999999999</v>
      </c>
      <c r="JL229">
        <v>2.4572799999999999</v>
      </c>
      <c r="JM229">
        <v>31.237400000000001</v>
      </c>
      <c r="JN229">
        <v>24.2714</v>
      </c>
      <c r="JO229">
        <v>2</v>
      </c>
      <c r="JP229">
        <v>359.03399999999999</v>
      </c>
      <c r="JQ229">
        <v>508.9</v>
      </c>
      <c r="JR229">
        <v>22.000299999999999</v>
      </c>
      <c r="JS229">
        <v>25.520299999999999</v>
      </c>
      <c r="JT229">
        <v>30</v>
      </c>
      <c r="JU229">
        <v>25.7621</v>
      </c>
      <c r="JV229">
        <v>25.7881</v>
      </c>
      <c r="JW229">
        <v>-1</v>
      </c>
      <c r="JX229">
        <v>21.791599999999999</v>
      </c>
      <c r="JY229">
        <v>81.534700000000001</v>
      </c>
      <c r="JZ229">
        <v>22</v>
      </c>
      <c r="KA229">
        <v>400</v>
      </c>
      <c r="KB229">
        <v>16.1357</v>
      </c>
      <c r="KC229">
        <v>101.104</v>
      </c>
      <c r="KD229">
        <v>100.753</v>
      </c>
    </row>
    <row r="230" spans="1:290" x14ac:dyDescent="0.35">
      <c r="A230">
        <v>212</v>
      </c>
      <c r="B230">
        <v>1717151830.5999999</v>
      </c>
      <c r="C230">
        <v>69000.599999904633</v>
      </c>
      <c r="D230" t="s">
        <v>1279</v>
      </c>
      <c r="E230" t="s">
        <v>1280</v>
      </c>
      <c r="F230">
        <v>15</v>
      </c>
      <c r="G230">
        <v>1717151822.599999</v>
      </c>
      <c r="H230">
        <f t="shared" si="150"/>
        <v>6.9322823427711241E-4</v>
      </c>
      <c r="I230">
        <f t="shared" si="151"/>
        <v>0.69322823427711244</v>
      </c>
      <c r="J230">
        <f t="shared" si="152"/>
        <v>-1.3234302692833682</v>
      </c>
      <c r="K230">
        <f t="shared" si="153"/>
        <v>429.79658064516133</v>
      </c>
      <c r="L230">
        <f t="shared" si="154"/>
        <v>456.25788584686666</v>
      </c>
      <c r="M230">
        <f t="shared" si="155"/>
        <v>45.921993569360446</v>
      </c>
      <c r="N230">
        <f t="shared" si="156"/>
        <v>43.25868423268097</v>
      </c>
      <c r="O230">
        <f t="shared" si="157"/>
        <v>6.2068756040091183E-2</v>
      </c>
      <c r="P230">
        <f t="shared" si="158"/>
        <v>2.9391488707854458</v>
      </c>
      <c r="Q230">
        <f t="shared" si="159"/>
        <v>6.1349659673019107E-2</v>
      </c>
      <c r="R230">
        <f t="shared" si="160"/>
        <v>3.8407450989154525E-2</v>
      </c>
      <c r="S230">
        <f t="shared" si="161"/>
        <v>0.16849427999999997</v>
      </c>
      <c r="T230">
        <f t="shared" si="162"/>
        <v>23.006408922817506</v>
      </c>
      <c r="U230">
        <f t="shared" si="163"/>
        <v>23.006408922817506</v>
      </c>
      <c r="V230">
        <f t="shared" si="164"/>
        <v>2.8208156963321294</v>
      </c>
      <c r="W230">
        <f t="shared" si="165"/>
        <v>59.936061927557049</v>
      </c>
      <c r="X230">
        <f t="shared" si="166"/>
        <v>1.7091105168833842</v>
      </c>
      <c r="Y230">
        <f t="shared" si="167"/>
        <v>2.851556244968406</v>
      </c>
      <c r="Z230">
        <f t="shared" si="168"/>
        <v>1.1117051794487451</v>
      </c>
      <c r="AA230">
        <f t="shared" si="169"/>
        <v>-30.571365131620656</v>
      </c>
      <c r="AB230">
        <f t="shared" si="170"/>
        <v>28.396348454381613</v>
      </c>
      <c r="AC230">
        <f t="shared" si="171"/>
        <v>2.0047020611151098</v>
      </c>
      <c r="AD230">
        <f t="shared" si="172"/>
        <v>-1.8203361239343963E-3</v>
      </c>
      <c r="AE230">
        <f t="shared" si="173"/>
        <v>-1.3150977636224046</v>
      </c>
      <c r="AF230">
        <f t="shared" si="174"/>
        <v>0.69588247242565182</v>
      </c>
      <c r="AG230">
        <f t="shared" si="175"/>
        <v>-1.3234302692833682</v>
      </c>
      <c r="AH230">
        <v>435.62743489677001</v>
      </c>
      <c r="AI230">
        <v>437.23894545454573</v>
      </c>
      <c r="AJ230">
        <v>3.3153266447951362E-4</v>
      </c>
      <c r="AK230">
        <v>67.055802946636263</v>
      </c>
      <c r="AL230">
        <f t="shared" si="176"/>
        <v>0.69322823427711244</v>
      </c>
      <c r="AM230">
        <v>16.1605669543939</v>
      </c>
      <c r="AN230">
        <v>16.977898181818169</v>
      </c>
      <c r="AO230">
        <v>-4.049595284310892E-6</v>
      </c>
      <c r="AP230">
        <v>78.094925331022992</v>
      </c>
      <c r="AQ230">
        <v>121</v>
      </c>
      <c r="AR230">
        <v>24</v>
      </c>
      <c r="AS230">
        <f t="shared" si="177"/>
        <v>1</v>
      </c>
      <c r="AT230">
        <f t="shared" si="178"/>
        <v>0</v>
      </c>
      <c r="AU230">
        <f t="shared" si="179"/>
        <v>53851.783363835551</v>
      </c>
      <c r="AV230" t="s">
        <v>1281</v>
      </c>
      <c r="AW230">
        <v>10250.5</v>
      </c>
      <c r="AX230">
        <v>1783.543461538462</v>
      </c>
      <c r="AY230">
        <v>5050.75</v>
      </c>
      <c r="AZ230">
        <f t="shared" si="180"/>
        <v>0.6468755211526086</v>
      </c>
      <c r="BA230">
        <v>-1.323430269283322</v>
      </c>
      <c r="BB230" t="s">
        <v>431</v>
      </c>
      <c r="BC230" t="s">
        <v>431</v>
      </c>
      <c r="BD230">
        <v>0</v>
      </c>
      <c r="BE230">
        <v>0</v>
      </c>
      <c r="BF230" t="e">
        <f t="shared" si="181"/>
        <v>#DIV/0!</v>
      </c>
      <c r="BG230">
        <v>0.5</v>
      </c>
      <c r="BH230">
        <f t="shared" si="182"/>
        <v>0.74492207999999982</v>
      </c>
      <c r="BI230">
        <f t="shared" si="183"/>
        <v>-1.3234302692833682</v>
      </c>
      <c r="BJ230" t="e">
        <f t="shared" si="184"/>
        <v>#DIV/0!</v>
      </c>
      <c r="BK230">
        <f t="shared" si="185"/>
        <v>-6.200014614200525E-14</v>
      </c>
      <c r="BL230" t="e">
        <f t="shared" si="186"/>
        <v>#DIV/0!</v>
      </c>
      <c r="BM230" t="e">
        <f t="shared" si="187"/>
        <v>#DIV/0!</v>
      </c>
      <c r="BN230" t="s">
        <v>431</v>
      </c>
      <c r="BO230">
        <v>0</v>
      </c>
      <c r="BP230" t="e">
        <f t="shared" si="188"/>
        <v>#DIV/0!</v>
      </c>
      <c r="BQ230" t="e">
        <f t="shared" si="189"/>
        <v>#DIV/0!</v>
      </c>
      <c r="BR230" t="e">
        <f t="shared" si="190"/>
        <v>#DIV/0!</v>
      </c>
      <c r="BS230" t="e">
        <f t="shared" si="191"/>
        <v>#DIV/0!</v>
      </c>
      <c r="BT230">
        <f t="shared" si="192"/>
        <v>0</v>
      </c>
      <c r="BU230">
        <f t="shared" si="193"/>
        <v>1.5458924743638327</v>
      </c>
      <c r="BV230" t="e">
        <f t="shared" si="194"/>
        <v>#DIV/0!</v>
      </c>
      <c r="BW230" t="e">
        <f t="shared" si="195"/>
        <v>#DIV/0!</v>
      </c>
      <c r="DF230">
        <f t="shared" si="196"/>
        <v>0.88681199999999982</v>
      </c>
      <c r="DG230">
        <f t="shared" si="197"/>
        <v>0.74492207999999982</v>
      </c>
      <c r="DH230">
        <f t="shared" si="198"/>
        <v>0.84</v>
      </c>
      <c r="DI230">
        <f t="shared" si="199"/>
        <v>0.19</v>
      </c>
      <c r="DJ230">
        <v>1717151822.599999</v>
      </c>
      <c r="DK230">
        <v>429.79658064516133</v>
      </c>
      <c r="DL230">
        <v>428.57803225806458</v>
      </c>
      <c r="DM230">
        <v>16.980864516129031</v>
      </c>
      <c r="DN230">
        <v>16.160432258064521</v>
      </c>
      <c r="DO230">
        <v>429.25558064516127</v>
      </c>
      <c r="DP230">
        <v>16.955864516129029</v>
      </c>
      <c r="DQ230">
        <v>500.27222580645162</v>
      </c>
      <c r="DR230">
        <v>100.5492580645161</v>
      </c>
      <c r="DS230">
        <v>9.9947119354838715E-2</v>
      </c>
      <c r="DT230">
        <v>23.185616129032262</v>
      </c>
      <c r="DU230">
        <v>22.724332258064511</v>
      </c>
      <c r="DV230">
        <v>999.90000000000032</v>
      </c>
      <c r="DW230">
        <v>0</v>
      </c>
      <c r="DX230">
        <v>0</v>
      </c>
      <c r="DY230">
        <v>9999.8970967741934</v>
      </c>
      <c r="DZ230">
        <v>0</v>
      </c>
      <c r="EA230">
        <v>0.26983796774193552</v>
      </c>
      <c r="EB230">
        <v>1.223663225806451</v>
      </c>
      <c r="EC230">
        <v>437.2256451612904</v>
      </c>
      <c r="ED230">
        <v>435.61777419354831</v>
      </c>
      <c r="EE230">
        <v>0.81937745161290321</v>
      </c>
      <c r="EF230">
        <v>428.57803225806458</v>
      </c>
      <c r="EG230">
        <v>16.160432258064521</v>
      </c>
      <c r="EH230">
        <v>1.707308387096774</v>
      </c>
      <c r="EI230">
        <v>1.6249199999999999</v>
      </c>
      <c r="EJ230">
        <v>14.963022580645161</v>
      </c>
      <c r="EK230">
        <v>14.19716451612903</v>
      </c>
      <c r="EL230">
        <v>0.88681199999999982</v>
      </c>
      <c r="EM230">
        <v>0</v>
      </c>
      <c r="EN230">
        <v>0</v>
      </c>
      <c r="EO230">
        <v>0</v>
      </c>
      <c r="EP230">
        <v>1783.536774193549</v>
      </c>
      <c r="EQ230">
        <v>0.88681199999999982</v>
      </c>
      <c r="ER230">
        <v>5.8887419354838704</v>
      </c>
      <c r="ES230">
        <v>-0.47487096774193549</v>
      </c>
      <c r="ET230">
        <v>35.59451612903225</v>
      </c>
      <c r="EU230">
        <v>39.929225806451612</v>
      </c>
      <c r="EV230">
        <v>37.515935483870948</v>
      </c>
      <c r="EW230">
        <v>41.005806451612891</v>
      </c>
      <c r="EX230">
        <v>39.086387096774189</v>
      </c>
      <c r="EY230">
        <v>0</v>
      </c>
      <c r="EZ230">
        <v>0</v>
      </c>
      <c r="FA230">
        <v>0</v>
      </c>
      <c r="FB230">
        <v>299.60000014305109</v>
      </c>
      <c r="FC230">
        <v>0</v>
      </c>
      <c r="FD230">
        <v>1783.543461538462</v>
      </c>
      <c r="FE230">
        <v>-1.0998290674700011</v>
      </c>
      <c r="FF230">
        <v>1.4873504362079211</v>
      </c>
      <c r="FG230">
        <v>5.8965000000000014</v>
      </c>
      <c r="FH230">
        <v>15</v>
      </c>
      <c r="FI230">
        <v>1717151851.0999999</v>
      </c>
      <c r="FJ230" t="s">
        <v>1282</v>
      </c>
      <c r="FK230">
        <v>1717151851.0999999</v>
      </c>
      <c r="FL230">
        <v>1717151849.5999999</v>
      </c>
      <c r="FM230">
        <v>215</v>
      </c>
      <c r="FN230">
        <v>-5.0000000000000001E-3</v>
      </c>
      <c r="FO230">
        <v>2E-3</v>
      </c>
      <c r="FP230">
        <v>0.54100000000000004</v>
      </c>
      <c r="FQ230">
        <v>2.5000000000000001E-2</v>
      </c>
      <c r="FR230">
        <v>429</v>
      </c>
      <c r="FS230">
        <v>16</v>
      </c>
      <c r="FT230">
        <v>0.34</v>
      </c>
      <c r="FU230">
        <v>0.08</v>
      </c>
      <c r="FV230">
        <v>1.21572375</v>
      </c>
      <c r="FW230">
        <v>0.13391628517823409</v>
      </c>
      <c r="FX230">
        <v>2.488663553872841E-2</v>
      </c>
      <c r="FY230">
        <v>1</v>
      </c>
      <c r="FZ230">
        <v>429.79993695060358</v>
      </c>
      <c r="GA230">
        <v>0.12691965905159081</v>
      </c>
      <c r="GB230">
        <v>2.1612353278108159E-2</v>
      </c>
      <c r="GC230">
        <v>1</v>
      </c>
      <c r="GD230">
        <v>0.8196098249999999</v>
      </c>
      <c r="GE230">
        <v>-1.0467298311447279E-2</v>
      </c>
      <c r="GF230">
        <v>1.1884306434853519E-3</v>
      </c>
      <c r="GG230">
        <v>1</v>
      </c>
      <c r="GH230">
        <v>3</v>
      </c>
      <c r="GI230">
        <v>3</v>
      </c>
      <c r="GJ230" t="s">
        <v>433</v>
      </c>
      <c r="GK230">
        <v>2.9927299999999999</v>
      </c>
      <c r="GL230">
        <v>2.74655</v>
      </c>
      <c r="GM230">
        <v>9.5331100000000002E-2</v>
      </c>
      <c r="GN230">
        <v>9.5158400000000004E-2</v>
      </c>
      <c r="GO230">
        <v>9.1839100000000007E-2</v>
      </c>
      <c r="GP230">
        <v>8.8440099999999994E-2</v>
      </c>
      <c r="GQ230">
        <v>27063.599999999999</v>
      </c>
      <c r="GR230">
        <v>24343.1</v>
      </c>
      <c r="GS230">
        <v>30144</v>
      </c>
      <c r="GT230">
        <v>27664.1</v>
      </c>
      <c r="GU230">
        <v>36046.400000000001</v>
      </c>
      <c r="GV230">
        <v>35187.699999999997</v>
      </c>
      <c r="GW230">
        <v>42787</v>
      </c>
      <c r="GX230">
        <v>41468.9</v>
      </c>
      <c r="GY230">
        <v>1.7800499999999999</v>
      </c>
      <c r="GZ230">
        <v>1.9507000000000001</v>
      </c>
      <c r="HA230">
        <v>4.6491600000000001E-2</v>
      </c>
      <c r="HB230">
        <v>0</v>
      </c>
      <c r="HC230">
        <v>21.952100000000002</v>
      </c>
      <c r="HD230">
        <v>999.9</v>
      </c>
      <c r="HE230">
        <v>57.7</v>
      </c>
      <c r="HF230">
        <v>25.9</v>
      </c>
      <c r="HG230">
        <v>19.249300000000002</v>
      </c>
      <c r="HH230">
        <v>60.523299999999999</v>
      </c>
      <c r="HI230">
        <v>12.0032</v>
      </c>
      <c r="HJ230">
        <v>1</v>
      </c>
      <c r="HK230">
        <v>-0.118613</v>
      </c>
      <c r="HL230">
        <v>0.22268499999999999</v>
      </c>
      <c r="HM230">
        <v>20.364100000000001</v>
      </c>
      <c r="HN230">
        <v>5.2234299999999996</v>
      </c>
      <c r="HO230">
        <v>12.0091</v>
      </c>
      <c r="HP230">
        <v>4.9740000000000002</v>
      </c>
      <c r="HQ230">
        <v>3.2919499999999999</v>
      </c>
      <c r="HR230">
        <v>9999</v>
      </c>
      <c r="HS230">
        <v>9999</v>
      </c>
      <c r="HT230">
        <v>9999</v>
      </c>
      <c r="HU230">
        <v>999.9</v>
      </c>
      <c r="HV230">
        <v>1.8677999999999999</v>
      </c>
      <c r="HW230">
        <v>1.8589899999999999</v>
      </c>
      <c r="HX230">
        <v>1.85826</v>
      </c>
      <c r="HY230">
        <v>1.86036</v>
      </c>
      <c r="HZ230">
        <v>1.8647400000000001</v>
      </c>
      <c r="IA230">
        <v>1.86432</v>
      </c>
      <c r="IB230">
        <v>1.86646</v>
      </c>
      <c r="IC230">
        <v>1.8633999999999999</v>
      </c>
      <c r="ID230">
        <v>5</v>
      </c>
      <c r="IE230">
        <v>0</v>
      </c>
      <c r="IF230">
        <v>0</v>
      </c>
      <c r="IG230">
        <v>0</v>
      </c>
      <c r="IH230" t="s">
        <v>434</v>
      </c>
      <c r="II230" t="s">
        <v>435</v>
      </c>
      <c r="IJ230" t="s">
        <v>436</v>
      </c>
      <c r="IK230" t="s">
        <v>436</v>
      </c>
      <c r="IL230" t="s">
        <v>436</v>
      </c>
      <c r="IM230" t="s">
        <v>436</v>
      </c>
      <c r="IN230">
        <v>0</v>
      </c>
      <c r="IO230">
        <v>100</v>
      </c>
      <c r="IP230">
        <v>100</v>
      </c>
      <c r="IQ230">
        <v>0.54100000000000004</v>
      </c>
      <c r="IR230">
        <v>2.5000000000000001E-2</v>
      </c>
      <c r="IS230">
        <v>0.54605000000003656</v>
      </c>
      <c r="IT230">
        <v>0</v>
      </c>
      <c r="IU230">
        <v>0</v>
      </c>
      <c r="IV230">
        <v>0</v>
      </c>
      <c r="IW230">
        <v>2.394999999999925E-2</v>
      </c>
      <c r="IX230">
        <v>0</v>
      </c>
      <c r="IY230">
        <v>0</v>
      </c>
      <c r="IZ230">
        <v>0</v>
      </c>
      <c r="JA230">
        <v>-1</v>
      </c>
      <c r="JB230">
        <v>-1</v>
      </c>
      <c r="JC230">
        <v>-1</v>
      </c>
      <c r="JD230">
        <v>-1</v>
      </c>
      <c r="JE230">
        <v>4.7</v>
      </c>
      <c r="JF230">
        <v>4.7</v>
      </c>
      <c r="JG230">
        <v>0.150146</v>
      </c>
      <c r="JH230">
        <v>4.99756</v>
      </c>
      <c r="JI230">
        <v>1.4477500000000001</v>
      </c>
      <c r="JJ230">
        <v>2.3156699999999999</v>
      </c>
      <c r="JK230">
        <v>1.3964799999999999</v>
      </c>
      <c r="JL230">
        <v>2.2973599999999998</v>
      </c>
      <c r="JM230">
        <v>31.215599999999998</v>
      </c>
      <c r="JN230">
        <v>24.262599999999999</v>
      </c>
      <c r="JO230">
        <v>2</v>
      </c>
      <c r="JP230">
        <v>358.81900000000002</v>
      </c>
      <c r="JQ230">
        <v>509.08100000000002</v>
      </c>
      <c r="JR230">
        <v>21.9999</v>
      </c>
      <c r="JS230">
        <v>25.5139</v>
      </c>
      <c r="JT230">
        <v>30.0001</v>
      </c>
      <c r="JU230">
        <v>25.7577</v>
      </c>
      <c r="JV230">
        <v>25.781600000000001</v>
      </c>
      <c r="JW230">
        <v>-1</v>
      </c>
      <c r="JX230">
        <v>21.618400000000001</v>
      </c>
      <c r="JY230">
        <v>81.403000000000006</v>
      </c>
      <c r="JZ230">
        <v>22</v>
      </c>
      <c r="KA230">
        <v>400</v>
      </c>
      <c r="KB230">
        <v>16.174800000000001</v>
      </c>
      <c r="KC230">
        <v>101.104</v>
      </c>
      <c r="KD230">
        <v>100.758</v>
      </c>
    </row>
    <row r="231" spans="1:290" x14ac:dyDescent="0.35">
      <c r="A231">
        <v>213</v>
      </c>
      <c r="B231">
        <v>1717152130.5999999</v>
      </c>
      <c r="C231">
        <v>69300.599999904633</v>
      </c>
      <c r="D231" t="s">
        <v>1283</v>
      </c>
      <c r="E231" t="s">
        <v>1284</v>
      </c>
      <c r="F231">
        <v>15</v>
      </c>
      <c r="G231">
        <v>1717152122.849999</v>
      </c>
      <c r="H231">
        <f t="shared" si="150"/>
        <v>6.5182644402339465E-4</v>
      </c>
      <c r="I231">
        <f t="shared" si="151"/>
        <v>0.65182644402339462</v>
      </c>
      <c r="J231">
        <f t="shared" si="152"/>
        <v>-1.2782122135432399</v>
      </c>
      <c r="K231">
        <f t="shared" si="153"/>
        <v>429.36373333333341</v>
      </c>
      <c r="L231">
        <f t="shared" si="154"/>
        <v>456.57582182954076</v>
      </c>
      <c r="M231">
        <f t="shared" si="155"/>
        <v>45.953780554576987</v>
      </c>
      <c r="N231">
        <f t="shared" si="156"/>
        <v>43.214918172036491</v>
      </c>
      <c r="O231">
        <f t="shared" si="157"/>
        <v>5.8731387814525478E-2</v>
      </c>
      <c r="P231">
        <f t="shared" si="158"/>
        <v>2.9372241730924835</v>
      </c>
      <c r="Q231">
        <f t="shared" si="159"/>
        <v>5.8086692387957072E-2</v>
      </c>
      <c r="R231">
        <f t="shared" si="160"/>
        <v>3.6361516270623791E-2</v>
      </c>
      <c r="S231">
        <f t="shared" si="161"/>
        <v>0.16849427999999997</v>
      </c>
      <c r="T231">
        <f t="shared" si="162"/>
        <v>22.998506417751006</v>
      </c>
      <c r="U231">
        <f t="shared" si="163"/>
        <v>22.998506417751006</v>
      </c>
      <c r="V231">
        <f t="shared" si="164"/>
        <v>2.8194668295389822</v>
      </c>
      <c r="W231">
        <f t="shared" si="165"/>
        <v>60.22661252035185</v>
      </c>
      <c r="X231">
        <f t="shared" si="166"/>
        <v>1.7154701854889285</v>
      </c>
      <c r="Y231">
        <f t="shared" si="167"/>
        <v>2.8483590786535351</v>
      </c>
      <c r="Z231">
        <f t="shared" si="168"/>
        <v>1.1039966440500537</v>
      </c>
      <c r="AA231">
        <f t="shared" si="169"/>
        <v>-28.745546181431703</v>
      </c>
      <c r="AB231">
        <f t="shared" si="170"/>
        <v>26.690206588612028</v>
      </c>
      <c r="AC231">
        <f t="shared" si="171"/>
        <v>1.8852352032743471</v>
      </c>
      <c r="AD231">
        <f t="shared" si="172"/>
        <v>-1.6101095453286973E-3</v>
      </c>
      <c r="AE231">
        <f t="shared" si="173"/>
        <v>-1.3135777532256303</v>
      </c>
      <c r="AF231">
        <f t="shared" si="174"/>
        <v>0.65049952497226549</v>
      </c>
      <c r="AG231">
        <f t="shared" si="175"/>
        <v>-1.2782122135432399</v>
      </c>
      <c r="AH231">
        <v>435.21732415248982</v>
      </c>
      <c r="AI231">
        <v>436.77554545454541</v>
      </c>
      <c r="AJ231">
        <v>3.2404991898124363E-5</v>
      </c>
      <c r="AK231">
        <v>67.052427881188081</v>
      </c>
      <c r="AL231">
        <f t="shared" si="176"/>
        <v>0.65182644402339462</v>
      </c>
      <c r="AM231">
        <v>16.276142548193729</v>
      </c>
      <c r="AN231">
        <v>17.04458727272727</v>
      </c>
      <c r="AO231">
        <v>4.0433892436288781E-7</v>
      </c>
      <c r="AP231">
        <v>78.07289425920402</v>
      </c>
      <c r="AQ231">
        <v>121</v>
      </c>
      <c r="AR231">
        <v>24</v>
      </c>
      <c r="AS231">
        <f t="shared" si="177"/>
        <v>1</v>
      </c>
      <c r="AT231">
        <f t="shared" si="178"/>
        <v>0</v>
      </c>
      <c r="AU231">
        <f t="shared" si="179"/>
        <v>53798.583823240006</v>
      </c>
      <c r="AV231" t="s">
        <v>1285</v>
      </c>
      <c r="AW231">
        <v>10251.299999999999</v>
      </c>
      <c r="AX231">
        <v>1777.6487999999999</v>
      </c>
      <c r="AY231">
        <v>5101.93</v>
      </c>
      <c r="AZ231">
        <f t="shared" si="180"/>
        <v>0.65157326737136734</v>
      </c>
      <c r="BA231">
        <v>-1.2782122135432401</v>
      </c>
      <c r="BB231" t="s">
        <v>431</v>
      </c>
      <c r="BC231" t="s">
        <v>431</v>
      </c>
      <c r="BD231">
        <v>0</v>
      </c>
      <c r="BE231">
        <v>0</v>
      </c>
      <c r="BF231" t="e">
        <f t="shared" si="181"/>
        <v>#DIV/0!</v>
      </c>
      <c r="BG231">
        <v>0.5</v>
      </c>
      <c r="BH231">
        <f t="shared" si="182"/>
        <v>0.74492207999999982</v>
      </c>
      <c r="BI231">
        <f t="shared" si="183"/>
        <v>-1.2782122135432399</v>
      </c>
      <c r="BJ231" t="e">
        <f t="shared" si="184"/>
        <v>#DIV/0!</v>
      </c>
      <c r="BK231">
        <f t="shared" si="185"/>
        <v>2.9807762568271754E-16</v>
      </c>
      <c r="BL231" t="e">
        <f t="shared" si="186"/>
        <v>#DIV/0!</v>
      </c>
      <c r="BM231" t="e">
        <f t="shared" si="187"/>
        <v>#DIV/0!</v>
      </c>
      <c r="BN231" t="s">
        <v>431</v>
      </c>
      <c r="BO231">
        <v>0</v>
      </c>
      <c r="BP231" t="e">
        <f t="shared" si="188"/>
        <v>#DIV/0!</v>
      </c>
      <c r="BQ231" t="e">
        <f t="shared" si="189"/>
        <v>#DIV/0!</v>
      </c>
      <c r="BR231" t="e">
        <f t="shared" si="190"/>
        <v>#DIV/0!</v>
      </c>
      <c r="BS231" t="e">
        <f t="shared" si="191"/>
        <v>#DIV/0!</v>
      </c>
      <c r="BT231">
        <f t="shared" si="192"/>
        <v>0</v>
      </c>
      <c r="BU231">
        <f t="shared" si="193"/>
        <v>1.5347468198538678</v>
      </c>
      <c r="BV231" t="e">
        <f t="shared" si="194"/>
        <v>#DIV/0!</v>
      </c>
      <c r="BW231" t="e">
        <f t="shared" si="195"/>
        <v>#DIV/0!</v>
      </c>
      <c r="DF231">
        <f t="shared" si="196"/>
        <v>0.88681199999999982</v>
      </c>
      <c r="DG231">
        <f t="shared" si="197"/>
        <v>0.74492207999999982</v>
      </c>
      <c r="DH231">
        <f t="shared" si="198"/>
        <v>0.84</v>
      </c>
      <c r="DI231">
        <f t="shared" si="199"/>
        <v>0.19</v>
      </c>
      <c r="DJ231">
        <v>1717152122.849999</v>
      </c>
      <c r="DK231">
        <v>429.36373333333341</v>
      </c>
      <c r="DL231">
        <v>428.12326666666661</v>
      </c>
      <c r="DM231">
        <v>17.044129999999999</v>
      </c>
      <c r="DN231">
        <v>16.27724666666667</v>
      </c>
      <c r="DO231">
        <v>428.80073333333343</v>
      </c>
      <c r="DP231">
        <v>17.018129999999999</v>
      </c>
      <c r="DQ231">
        <v>500.26826666666659</v>
      </c>
      <c r="DR231">
        <v>100.54876666666669</v>
      </c>
      <c r="DS231">
        <v>9.9971959999999999E-2</v>
      </c>
      <c r="DT231">
        <v>23.167056666666671</v>
      </c>
      <c r="DU231">
        <v>22.71397666666666</v>
      </c>
      <c r="DV231">
        <v>999.9000000000002</v>
      </c>
      <c r="DW231">
        <v>0</v>
      </c>
      <c r="DX231">
        <v>0</v>
      </c>
      <c r="DY231">
        <v>9988.9973333333328</v>
      </c>
      <c r="DZ231">
        <v>0</v>
      </c>
      <c r="EA231">
        <v>0.27698600000000012</v>
      </c>
      <c r="EB231">
        <v>1.218353333333333</v>
      </c>
      <c r="EC231">
        <v>436.78606666666661</v>
      </c>
      <c r="ED231">
        <v>435.20723333333331</v>
      </c>
      <c r="EE231">
        <v>0.7663401333333334</v>
      </c>
      <c r="EF231">
        <v>428.12326666666661</v>
      </c>
      <c r="EG231">
        <v>16.27724666666667</v>
      </c>
      <c r="EH231">
        <v>1.713710666666667</v>
      </c>
      <c r="EI231">
        <v>1.636656333333333</v>
      </c>
      <c r="EJ231">
        <v>15.02118333333333</v>
      </c>
      <c r="EK231">
        <v>14.308326666666661</v>
      </c>
      <c r="EL231">
        <v>0.88681199999999982</v>
      </c>
      <c r="EM231">
        <v>0</v>
      </c>
      <c r="EN231">
        <v>0</v>
      </c>
      <c r="EO231">
        <v>0</v>
      </c>
      <c r="EP231">
        <v>1777.67</v>
      </c>
      <c r="EQ231">
        <v>0.88681199999999982</v>
      </c>
      <c r="ER231">
        <v>7.0874333333333341</v>
      </c>
      <c r="ES231">
        <v>-0.1679333333333333</v>
      </c>
      <c r="ET231">
        <v>35.476900000000001</v>
      </c>
      <c r="EU231">
        <v>39.683199999999992</v>
      </c>
      <c r="EV231">
        <v>37.378966666666663</v>
      </c>
      <c r="EW231">
        <v>40.597633333333327</v>
      </c>
      <c r="EX231">
        <v>38.924700000000001</v>
      </c>
      <c r="EY231">
        <v>0</v>
      </c>
      <c r="EZ231">
        <v>0</v>
      </c>
      <c r="FA231">
        <v>0</v>
      </c>
      <c r="FB231">
        <v>299.39999985694891</v>
      </c>
      <c r="FC231">
        <v>0</v>
      </c>
      <c r="FD231">
        <v>1777.6487999999999</v>
      </c>
      <c r="FE231">
        <v>0.49538464050104242</v>
      </c>
      <c r="FF231">
        <v>3.727769210270639</v>
      </c>
      <c r="FG231">
        <v>7.2093999999999996</v>
      </c>
      <c r="FH231">
        <v>15</v>
      </c>
      <c r="FI231">
        <v>1717152149.5999999</v>
      </c>
      <c r="FJ231" t="s">
        <v>1286</v>
      </c>
      <c r="FK231">
        <v>1717152149.5999999</v>
      </c>
      <c r="FL231">
        <v>1717152147.5999999</v>
      </c>
      <c r="FM231">
        <v>216</v>
      </c>
      <c r="FN231">
        <v>2.1999999999999999E-2</v>
      </c>
      <c r="FO231">
        <v>0</v>
      </c>
      <c r="FP231">
        <v>0.56299999999999994</v>
      </c>
      <c r="FQ231">
        <v>2.5999999999999999E-2</v>
      </c>
      <c r="FR231">
        <v>428</v>
      </c>
      <c r="FS231">
        <v>16</v>
      </c>
      <c r="FT231">
        <v>0.42</v>
      </c>
      <c r="FU231">
        <v>0.13</v>
      </c>
      <c r="FV231">
        <v>1.2172685000000001</v>
      </c>
      <c r="FW231">
        <v>-8.2348592870547868E-2</v>
      </c>
      <c r="FX231">
        <v>2.1847045858651E-2</v>
      </c>
      <c r="FY231">
        <v>1</v>
      </c>
      <c r="FZ231">
        <v>429.34532402125382</v>
      </c>
      <c r="GA231">
        <v>-0.20119353181870611</v>
      </c>
      <c r="GB231">
        <v>1.744001670490369E-2</v>
      </c>
      <c r="GC231">
        <v>1</v>
      </c>
      <c r="GD231">
        <v>0.76567052499999999</v>
      </c>
      <c r="GE231">
        <v>1.331404502814169E-2</v>
      </c>
      <c r="GF231">
        <v>1.7210617941767819E-3</v>
      </c>
      <c r="GG231">
        <v>1</v>
      </c>
      <c r="GH231">
        <v>3</v>
      </c>
      <c r="GI231">
        <v>3</v>
      </c>
      <c r="GJ231" t="s">
        <v>433</v>
      </c>
      <c r="GK231">
        <v>2.9926200000000001</v>
      </c>
      <c r="GL231">
        <v>2.7465899999999999</v>
      </c>
      <c r="GM231">
        <v>9.52543E-2</v>
      </c>
      <c r="GN231">
        <v>9.5078599999999999E-2</v>
      </c>
      <c r="GO231">
        <v>9.2094999999999996E-2</v>
      </c>
      <c r="GP231">
        <v>8.8888099999999998E-2</v>
      </c>
      <c r="GQ231">
        <v>27066.3</v>
      </c>
      <c r="GR231">
        <v>24345.4</v>
      </c>
      <c r="GS231">
        <v>30144.400000000001</v>
      </c>
      <c r="GT231">
        <v>27664.2</v>
      </c>
      <c r="GU231">
        <v>36036.699999999997</v>
      </c>
      <c r="GV231">
        <v>35169.9</v>
      </c>
      <c r="GW231">
        <v>42787.8</v>
      </c>
      <c r="GX231">
        <v>41468.6</v>
      </c>
      <c r="GY231">
        <v>1.77932</v>
      </c>
      <c r="GZ231">
        <v>1.95082</v>
      </c>
      <c r="HA231">
        <v>4.7605500000000002E-2</v>
      </c>
      <c r="HB231">
        <v>0</v>
      </c>
      <c r="HC231">
        <v>21.925799999999999</v>
      </c>
      <c r="HD231">
        <v>999.9</v>
      </c>
      <c r="HE231">
        <v>57.7</v>
      </c>
      <c r="HF231">
        <v>25.9</v>
      </c>
      <c r="HG231">
        <v>19.248699999999999</v>
      </c>
      <c r="HH231">
        <v>60.463299999999997</v>
      </c>
      <c r="HI231">
        <v>11.334099999999999</v>
      </c>
      <c r="HJ231">
        <v>1</v>
      </c>
      <c r="HK231">
        <v>-0.119723</v>
      </c>
      <c r="HL231">
        <v>0.21521000000000001</v>
      </c>
      <c r="HM231">
        <v>20.363800000000001</v>
      </c>
      <c r="HN231">
        <v>5.2223800000000002</v>
      </c>
      <c r="HO231">
        <v>12.009499999999999</v>
      </c>
      <c r="HP231">
        <v>4.9737499999999999</v>
      </c>
      <c r="HQ231">
        <v>3.2919999999999998</v>
      </c>
      <c r="HR231">
        <v>9999</v>
      </c>
      <c r="HS231">
        <v>9999</v>
      </c>
      <c r="HT231">
        <v>9999</v>
      </c>
      <c r="HU231">
        <v>999.9</v>
      </c>
      <c r="HV231">
        <v>1.8678300000000001</v>
      </c>
      <c r="HW231">
        <v>1.859</v>
      </c>
      <c r="HX231">
        <v>1.85829</v>
      </c>
      <c r="HY231">
        <v>1.8603799999999999</v>
      </c>
      <c r="HZ231">
        <v>1.8647400000000001</v>
      </c>
      <c r="IA231">
        <v>1.86432</v>
      </c>
      <c r="IB231">
        <v>1.86646</v>
      </c>
      <c r="IC231">
        <v>1.8633999999999999</v>
      </c>
      <c r="ID231">
        <v>5</v>
      </c>
      <c r="IE231">
        <v>0</v>
      </c>
      <c r="IF231">
        <v>0</v>
      </c>
      <c r="IG231">
        <v>0</v>
      </c>
      <c r="IH231" t="s">
        <v>434</v>
      </c>
      <c r="II231" t="s">
        <v>435</v>
      </c>
      <c r="IJ231" t="s">
        <v>436</v>
      </c>
      <c r="IK231" t="s">
        <v>436</v>
      </c>
      <c r="IL231" t="s">
        <v>436</v>
      </c>
      <c r="IM231" t="s">
        <v>436</v>
      </c>
      <c r="IN231">
        <v>0</v>
      </c>
      <c r="IO231">
        <v>100</v>
      </c>
      <c r="IP231">
        <v>100</v>
      </c>
      <c r="IQ231">
        <v>0.56299999999999994</v>
      </c>
      <c r="IR231">
        <v>2.5999999999999999E-2</v>
      </c>
      <c r="IS231">
        <v>0.54080952380957115</v>
      </c>
      <c r="IT231">
        <v>0</v>
      </c>
      <c r="IU231">
        <v>0</v>
      </c>
      <c r="IV231">
        <v>0</v>
      </c>
      <c r="IW231">
        <v>2.544999999999575E-2</v>
      </c>
      <c r="IX231">
        <v>0</v>
      </c>
      <c r="IY231">
        <v>0</v>
      </c>
      <c r="IZ231">
        <v>0</v>
      </c>
      <c r="JA231">
        <v>-1</v>
      </c>
      <c r="JB231">
        <v>-1</v>
      </c>
      <c r="JC231">
        <v>-1</v>
      </c>
      <c r="JD231">
        <v>-1</v>
      </c>
      <c r="JE231">
        <v>4.7</v>
      </c>
      <c r="JF231">
        <v>4.7</v>
      </c>
      <c r="JG231">
        <v>0.150146</v>
      </c>
      <c r="JH231">
        <v>4.99756</v>
      </c>
      <c r="JI231">
        <v>1.4477500000000001</v>
      </c>
      <c r="JJ231">
        <v>2.3156699999999999</v>
      </c>
      <c r="JK231">
        <v>1.3964799999999999</v>
      </c>
      <c r="JL231">
        <v>2.4499499999999999</v>
      </c>
      <c r="JM231">
        <v>31.215599999999998</v>
      </c>
      <c r="JN231">
        <v>24.262599999999999</v>
      </c>
      <c r="JO231">
        <v>2</v>
      </c>
      <c r="JP231">
        <v>358.42399999999998</v>
      </c>
      <c r="JQ231">
        <v>509.108</v>
      </c>
      <c r="JR231">
        <v>21.999700000000001</v>
      </c>
      <c r="JS231">
        <v>25.505199999999999</v>
      </c>
      <c r="JT231">
        <v>30.0001</v>
      </c>
      <c r="JU231">
        <v>25.749099999999999</v>
      </c>
      <c r="JV231">
        <v>25.775099999999998</v>
      </c>
      <c r="JW231">
        <v>-1</v>
      </c>
      <c r="JX231">
        <v>21.011700000000001</v>
      </c>
      <c r="JY231">
        <v>81.850499999999997</v>
      </c>
      <c r="JZ231">
        <v>22</v>
      </c>
      <c r="KA231">
        <v>400</v>
      </c>
      <c r="KB231">
        <v>16.249500000000001</v>
      </c>
      <c r="KC231">
        <v>101.10599999999999</v>
      </c>
      <c r="KD231">
        <v>100.758</v>
      </c>
    </row>
    <row r="232" spans="1:290" x14ac:dyDescent="0.35">
      <c r="A232">
        <v>214</v>
      </c>
      <c r="B232">
        <v>1717152430.5999999</v>
      </c>
      <c r="C232">
        <v>69600.599999904633</v>
      </c>
      <c r="D232" t="s">
        <v>1287</v>
      </c>
      <c r="E232" t="s">
        <v>1288</v>
      </c>
      <c r="F232">
        <v>15</v>
      </c>
      <c r="G232">
        <v>1717152422.599999</v>
      </c>
      <c r="H232">
        <f t="shared" si="150"/>
        <v>6.317421828793342E-4</v>
      </c>
      <c r="I232">
        <f t="shared" si="151"/>
        <v>0.63174218287933426</v>
      </c>
      <c r="J232">
        <f t="shared" si="152"/>
        <v>-1.2797129148085327</v>
      </c>
      <c r="K232">
        <f t="shared" si="153"/>
        <v>428.91654838709678</v>
      </c>
      <c r="L232">
        <f t="shared" si="154"/>
        <v>457.2891152233662</v>
      </c>
      <c r="M232">
        <f t="shared" si="155"/>
        <v>46.027785612934821</v>
      </c>
      <c r="N232">
        <f t="shared" si="156"/>
        <v>43.17198524473541</v>
      </c>
      <c r="O232">
        <f t="shared" si="157"/>
        <v>5.6899400560821899E-2</v>
      </c>
      <c r="P232">
        <f t="shared" si="158"/>
        <v>2.938420125316326</v>
      </c>
      <c r="Q232">
        <f t="shared" si="159"/>
        <v>5.6294317323707876E-2</v>
      </c>
      <c r="R232">
        <f t="shared" si="160"/>
        <v>3.5237776348308082E-2</v>
      </c>
      <c r="S232">
        <f t="shared" si="161"/>
        <v>0.16849427999999997</v>
      </c>
      <c r="T232">
        <f t="shared" si="162"/>
        <v>23.004116557957904</v>
      </c>
      <c r="U232">
        <f t="shared" si="163"/>
        <v>23.004116557957904</v>
      </c>
      <c r="V232">
        <f t="shared" si="164"/>
        <v>2.8204243578804276</v>
      </c>
      <c r="W232">
        <f t="shared" si="165"/>
        <v>60.255716986723748</v>
      </c>
      <c r="X232">
        <f t="shared" si="166"/>
        <v>1.7163327980143719</v>
      </c>
      <c r="Y232">
        <f t="shared" si="167"/>
        <v>2.8484148622653258</v>
      </c>
      <c r="Z232">
        <f t="shared" si="168"/>
        <v>1.1040915598660557</v>
      </c>
      <c r="AA232">
        <f t="shared" si="169"/>
        <v>-27.859830264978637</v>
      </c>
      <c r="AB232">
        <f t="shared" si="170"/>
        <v>25.863660911107981</v>
      </c>
      <c r="AC232">
        <f t="shared" si="171"/>
        <v>1.8261643535336429</v>
      </c>
      <c r="AD232">
        <f t="shared" si="172"/>
        <v>-1.5107203370128275E-3</v>
      </c>
      <c r="AE232">
        <f t="shared" si="173"/>
        <v>-1.3082764613629361</v>
      </c>
      <c r="AF232">
        <f t="shared" si="174"/>
        <v>0.63291740368191796</v>
      </c>
      <c r="AG232">
        <f t="shared" si="175"/>
        <v>-1.2797129148085327</v>
      </c>
      <c r="AH232">
        <v>434.74875087320248</v>
      </c>
      <c r="AI232">
        <v>436.30969090909088</v>
      </c>
      <c r="AJ232">
        <v>-1.18631522745031E-4</v>
      </c>
      <c r="AK232">
        <v>67.052922649033619</v>
      </c>
      <c r="AL232">
        <f t="shared" si="176"/>
        <v>0.63174218287933426</v>
      </c>
      <c r="AM232">
        <v>16.30593875545263</v>
      </c>
      <c r="AN232">
        <v>17.05071393939393</v>
      </c>
      <c r="AO232">
        <v>-2.707958716531727E-7</v>
      </c>
      <c r="AP232">
        <v>78.07638104281348</v>
      </c>
      <c r="AQ232">
        <v>121</v>
      </c>
      <c r="AR232">
        <v>24</v>
      </c>
      <c r="AS232">
        <f t="shared" si="177"/>
        <v>1</v>
      </c>
      <c r="AT232">
        <f t="shared" si="178"/>
        <v>0</v>
      </c>
      <c r="AU232">
        <f t="shared" si="179"/>
        <v>53833.773322400608</v>
      </c>
      <c r="AV232" t="s">
        <v>1289</v>
      </c>
      <c r="AW232">
        <v>10252.5</v>
      </c>
      <c r="AX232">
        <v>1768.2272</v>
      </c>
      <c r="AY232">
        <v>5099</v>
      </c>
      <c r="AZ232">
        <f t="shared" si="180"/>
        <v>0.6532207883898804</v>
      </c>
      <c r="BA232">
        <v>-1.2797129148085331</v>
      </c>
      <c r="BB232" t="s">
        <v>431</v>
      </c>
      <c r="BC232" t="s">
        <v>431</v>
      </c>
      <c r="BD232">
        <v>0</v>
      </c>
      <c r="BE232">
        <v>0</v>
      </c>
      <c r="BF232" t="e">
        <f t="shared" si="181"/>
        <v>#DIV/0!</v>
      </c>
      <c r="BG232">
        <v>0.5</v>
      </c>
      <c r="BH232">
        <f t="shared" si="182"/>
        <v>0.74492207999999982</v>
      </c>
      <c r="BI232">
        <f t="shared" si="183"/>
        <v>-1.2797129148085327</v>
      </c>
      <c r="BJ232" t="e">
        <f t="shared" si="184"/>
        <v>#DIV/0!</v>
      </c>
      <c r="BK232">
        <f t="shared" si="185"/>
        <v>5.9615525136543508E-16</v>
      </c>
      <c r="BL232" t="e">
        <f t="shared" si="186"/>
        <v>#DIV/0!</v>
      </c>
      <c r="BM232" t="e">
        <f t="shared" si="187"/>
        <v>#DIV/0!</v>
      </c>
      <c r="BN232" t="s">
        <v>431</v>
      </c>
      <c r="BO232">
        <v>0</v>
      </c>
      <c r="BP232" t="e">
        <f t="shared" si="188"/>
        <v>#DIV/0!</v>
      </c>
      <c r="BQ232" t="e">
        <f t="shared" si="189"/>
        <v>#DIV/0!</v>
      </c>
      <c r="BR232" t="e">
        <f t="shared" si="190"/>
        <v>#DIV/0!</v>
      </c>
      <c r="BS232" t="e">
        <f t="shared" si="191"/>
        <v>#DIV/0!</v>
      </c>
      <c r="BT232">
        <f t="shared" si="192"/>
        <v>0</v>
      </c>
      <c r="BU232">
        <f t="shared" si="193"/>
        <v>1.5308759576756483</v>
      </c>
      <c r="BV232" t="e">
        <f t="shared" si="194"/>
        <v>#DIV/0!</v>
      </c>
      <c r="BW232" t="e">
        <f t="shared" si="195"/>
        <v>#DIV/0!</v>
      </c>
      <c r="DF232">
        <f t="shared" si="196"/>
        <v>0.88681199999999982</v>
      </c>
      <c r="DG232">
        <f t="shared" si="197"/>
        <v>0.74492207999999982</v>
      </c>
      <c r="DH232">
        <f t="shared" si="198"/>
        <v>0.84</v>
      </c>
      <c r="DI232">
        <f t="shared" si="199"/>
        <v>0.19</v>
      </c>
      <c r="DJ232">
        <v>1717152422.599999</v>
      </c>
      <c r="DK232">
        <v>428.91654838709678</v>
      </c>
      <c r="DL232">
        <v>427.67303225806461</v>
      </c>
      <c r="DM232">
        <v>17.05188064516129</v>
      </c>
      <c r="DN232">
        <v>16.30572258064516</v>
      </c>
      <c r="DO232">
        <v>428.31454838709681</v>
      </c>
      <c r="DP232">
        <v>17.024880645161289</v>
      </c>
      <c r="DQ232">
        <v>500.26261290322572</v>
      </c>
      <c r="DR232">
        <v>100.5535483870968</v>
      </c>
      <c r="DS232">
        <v>0.10002958064516131</v>
      </c>
      <c r="DT232">
        <v>23.167380645161291</v>
      </c>
      <c r="DU232">
        <v>22.724696774193539</v>
      </c>
      <c r="DV232">
        <v>999.90000000000032</v>
      </c>
      <c r="DW232">
        <v>0</v>
      </c>
      <c r="DX232">
        <v>0</v>
      </c>
      <c r="DY232">
        <v>9995.3241935483875</v>
      </c>
      <c r="DZ232">
        <v>0</v>
      </c>
      <c r="EA232">
        <v>0.27193777419354842</v>
      </c>
      <c r="EB232">
        <v>1.204041935483871</v>
      </c>
      <c r="EC232">
        <v>436.31664516129041</v>
      </c>
      <c r="ED232">
        <v>434.76212903225809</v>
      </c>
      <c r="EE232">
        <v>0.74496148387096772</v>
      </c>
      <c r="EF232">
        <v>427.67303225806461</v>
      </c>
      <c r="EG232">
        <v>16.30572258064516</v>
      </c>
      <c r="EH232">
        <v>1.7145061290322581</v>
      </c>
      <c r="EI232">
        <v>1.6395977419354839</v>
      </c>
      <c r="EJ232">
        <v>15.028393548387101</v>
      </c>
      <c r="EK232">
        <v>14.336083870967739</v>
      </c>
      <c r="EL232">
        <v>0.88681199999999982</v>
      </c>
      <c r="EM232">
        <v>0</v>
      </c>
      <c r="EN232">
        <v>0</v>
      </c>
      <c r="EO232">
        <v>0</v>
      </c>
      <c r="EP232">
        <v>1768.1977419354839</v>
      </c>
      <c r="EQ232">
        <v>0.88681199999999982</v>
      </c>
      <c r="ER232">
        <v>8.1429677419354842</v>
      </c>
      <c r="ES232">
        <v>-0.1455483870967742</v>
      </c>
      <c r="ET232">
        <v>35.384935483870962</v>
      </c>
      <c r="EU232">
        <v>39.48764516129031</v>
      </c>
      <c r="EV232">
        <v>37.271935483870948</v>
      </c>
      <c r="EW232">
        <v>40.177193548387088</v>
      </c>
      <c r="EX232">
        <v>38.782032258064497</v>
      </c>
      <c r="EY232">
        <v>0</v>
      </c>
      <c r="EZ232">
        <v>0</v>
      </c>
      <c r="FA232">
        <v>0</v>
      </c>
      <c r="FB232">
        <v>299.20000004768372</v>
      </c>
      <c r="FC232">
        <v>0</v>
      </c>
      <c r="FD232">
        <v>1768.2272</v>
      </c>
      <c r="FE232">
        <v>-1.206153891194198</v>
      </c>
      <c r="FF232">
        <v>7.5962308032688686</v>
      </c>
      <c r="FG232">
        <v>8.1058799999999991</v>
      </c>
      <c r="FH232">
        <v>15</v>
      </c>
      <c r="FI232">
        <v>1717152450.5999999</v>
      </c>
      <c r="FJ232" t="s">
        <v>1290</v>
      </c>
      <c r="FK232">
        <v>1717152450.5999999</v>
      </c>
      <c r="FL232">
        <v>1717152449.0999999</v>
      </c>
      <c r="FM232">
        <v>217</v>
      </c>
      <c r="FN232">
        <v>3.9E-2</v>
      </c>
      <c r="FO232">
        <v>1E-3</v>
      </c>
      <c r="FP232">
        <v>0.60199999999999998</v>
      </c>
      <c r="FQ232">
        <v>2.7E-2</v>
      </c>
      <c r="FR232">
        <v>428</v>
      </c>
      <c r="FS232">
        <v>16</v>
      </c>
      <c r="FT232">
        <v>0.26</v>
      </c>
      <c r="FU232">
        <v>0.11</v>
      </c>
      <c r="FV232">
        <v>1.2068695</v>
      </c>
      <c r="FW232">
        <v>4.9095759849901263E-2</v>
      </c>
      <c r="FX232">
        <v>2.9185836971894419E-2</v>
      </c>
      <c r="FY232">
        <v>1</v>
      </c>
      <c r="FZ232">
        <v>428.87777560563882</v>
      </c>
      <c r="GA232">
        <v>6.8080831865430208E-2</v>
      </c>
      <c r="GB232">
        <v>1.082623586167635E-2</v>
      </c>
      <c r="GC232">
        <v>1</v>
      </c>
      <c r="GD232">
        <v>0.74474877500000003</v>
      </c>
      <c r="GE232">
        <v>2.531358348966672E-3</v>
      </c>
      <c r="GF232">
        <v>9.6429091791584731E-4</v>
      </c>
      <c r="GG232">
        <v>1</v>
      </c>
      <c r="GH232">
        <v>3</v>
      </c>
      <c r="GI232">
        <v>3</v>
      </c>
      <c r="GJ232" t="s">
        <v>433</v>
      </c>
      <c r="GK232">
        <v>2.9929100000000002</v>
      </c>
      <c r="GL232">
        <v>2.7465099999999998</v>
      </c>
      <c r="GM232">
        <v>9.5180000000000001E-2</v>
      </c>
      <c r="GN232">
        <v>9.5009300000000005E-2</v>
      </c>
      <c r="GO232">
        <v>9.2125700000000005E-2</v>
      </c>
      <c r="GP232">
        <v>8.9018200000000006E-2</v>
      </c>
      <c r="GQ232">
        <v>27069</v>
      </c>
      <c r="GR232">
        <v>24347.599999999999</v>
      </c>
      <c r="GS232">
        <v>30144.799999999999</v>
      </c>
      <c r="GT232">
        <v>27664.6</v>
      </c>
      <c r="GU232">
        <v>36036.199999999997</v>
      </c>
      <c r="GV232">
        <v>35165.5</v>
      </c>
      <c r="GW232">
        <v>42788.7</v>
      </c>
      <c r="GX232">
        <v>41469.4</v>
      </c>
      <c r="GY232">
        <v>1.77965</v>
      </c>
      <c r="GZ232">
        <v>1.9513</v>
      </c>
      <c r="HA232">
        <v>4.8525600000000002E-2</v>
      </c>
      <c r="HB232">
        <v>0</v>
      </c>
      <c r="HC232">
        <v>21.918399999999998</v>
      </c>
      <c r="HD232">
        <v>999.9</v>
      </c>
      <c r="HE232">
        <v>57.8</v>
      </c>
      <c r="HF232">
        <v>25.9</v>
      </c>
      <c r="HG232">
        <v>19.281500000000001</v>
      </c>
      <c r="HH232">
        <v>61.243299999999998</v>
      </c>
      <c r="HI232">
        <v>11.181900000000001</v>
      </c>
      <c r="HJ232">
        <v>1</v>
      </c>
      <c r="HK232">
        <v>-0.120244</v>
      </c>
      <c r="HL232">
        <v>0.21166099999999999</v>
      </c>
      <c r="HM232">
        <v>20.3643</v>
      </c>
      <c r="HN232">
        <v>5.2234299999999996</v>
      </c>
      <c r="HO232">
        <v>12.0098</v>
      </c>
      <c r="HP232">
        <v>4.9747000000000003</v>
      </c>
      <c r="HQ232">
        <v>3.2919200000000002</v>
      </c>
      <c r="HR232">
        <v>9999</v>
      </c>
      <c r="HS232">
        <v>9999</v>
      </c>
      <c r="HT232">
        <v>9999</v>
      </c>
      <c r="HU232">
        <v>999.9</v>
      </c>
      <c r="HV232">
        <v>1.8677699999999999</v>
      </c>
      <c r="HW232">
        <v>1.8589800000000001</v>
      </c>
      <c r="HX232">
        <v>1.85826</v>
      </c>
      <c r="HY232">
        <v>1.86036</v>
      </c>
      <c r="HZ232">
        <v>1.86466</v>
      </c>
      <c r="IA232">
        <v>1.8643099999999999</v>
      </c>
      <c r="IB232">
        <v>1.86646</v>
      </c>
      <c r="IC232">
        <v>1.8633999999999999</v>
      </c>
      <c r="ID232">
        <v>5</v>
      </c>
      <c r="IE232">
        <v>0</v>
      </c>
      <c r="IF232">
        <v>0</v>
      </c>
      <c r="IG232">
        <v>0</v>
      </c>
      <c r="IH232" t="s">
        <v>434</v>
      </c>
      <c r="II232" t="s">
        <v>435</v>
      </c>
      <c r="IJ232" t="s">
        <v>436</v>
      </c>
      <c r="IK232" t="s">
        <v>436</v>
      </c>
      <c r="IL232" t="s">
        <v>436</v>
      </c>
      <c r="IM232" t="s">
        <v>436</v>
      </c>
      <c r="IN232">
        <v>0</v>
      </c>
      <c r="IO232">
        <v>100</v>
      </c>
      <c r="IP232">
        <v>100</v>
      </c>
      <c r="IQ232">
        <v>0.60199999999999998</v>
      </c>
      <c r="IR232">
        <v>2.7E-2</v>
      </c>
      <c r="IS232">
        <v>0.56254999999998745</v>
      </c>
      <c r="IT232">
        <v>0</v>
      </c>
      <c r="IU232">
        <v>0</v>
      </c>
      <c r="IV232">
        <v>0</v>
      </c>
      <c r="IW232">
        <v>2.5800000000007369E-2</v>
      </c>
      <c r="IX232">
        <v>0</v>
      </c>
      <c r="IY232">
        <v>0</v>
      </c>
      <c r="IZ232">
        <v>0</v>
      </c>
      <c r="JA232">
        <v>-1</v>
      </c>
      <c r="JB232">
        <v>-1</v>
      </c>
      <c r="JC232">
        <v>-1</v>
      </c>
      <c r="JD232">
        <v>-1</v>
      </c>
      <c r="JE232">
        <v>4.7</v>
      </c>
      <c r="JF232">
        <v>4.7</v>
      </c>
      <c r="JG232">
        <v>0.150146</v>
      </c>
      <c r="JH232">
        <v>4.99756</v>
      </c>
      <c r="JI232">
        <v>1.4477500000000001</v>
      </c>
      <c r="JJ232">
        <v>2.3156699999999999</v>
      </c>
      <c r="JK232">
        <v>1.3952599999999999</v>
      </c>
      <c r="JL232">
        <v>2.4706999999999999</v>
      </c>
      <c r="JM232">
        <v>31.215599999999998</v>
      </c>
      <c r="JN232">
        <v>24.262599999999999</v>
      </c>
      <c r="JO232">
        <v>2</v>
      </c>
      <c r="JP232">
        <v>358.541</v>
      </c>
      <c r="JQ232">
        <v>509.375</v>
      </c>
      <c r="JR232">
        <v>22.000299999999999</v>
      </c>
      <c r="JS232">
        <v>25.496700000000001</v>
      </c>
      <c r="JT232">
        <v>30.0001</v>
      </c>
      <c r="JU232">
        <v>25.7425</v>
      </c>
      <c r="JV232">
        <v>25.768599999999999</v>
      </c>
      <c r="JW232">
        <v>-1</v>
      </c>
      <c r="JX232">
        <v>21.1189</v>
      </c>
      <c r="JY232">
        <v>82.864800000000002</v>
      </c>
      <c r="JZ232">
        <v>22</v>
      </c>
      <c r="KA232">
        <v>400</v>
      </c>
      <c r="KB232">
        <v>16.286799999999999</v>
      </c>
      <c r="KC232">
        <v>101.107</v>
      </c>
      <c r="KD232">
        <v>100.759</v>
      </c>
    </row>
    <row r="233" spans="1:290" x14ac:dyDescent="0.35">
      <c r="A233">
        <v>215</v>
      </c>
      <c r="B233">
        <v>1717152730.5999999</v>
      </c>
      <c r="C233">
        <v>69900.599999904633</v>
      </c>
      <c r="D233" t="s">
        <v>1291</v>
      </c>
      <c r="E233" t="s">
        <v>1292</v>
      </c>
      <c r="F233">
        <v>15</v>
      </c>
      <c r="G233">
        <v>1717152722.599999</v>
      </c>
      <c r="H233">
        <f t="shared" si="150"/>
        <v>6.3133443945644215E-4</v>
      </c>
      <c r="I233">
        <f t="shared" si="151"/>
        <v>0.63133443945644219</v>
      </c>
      <c r="J233">
        <f t="shared" si="152"/>
        <v>-1.2862176899640145</v>
      </c>
      <c r="K233">
        <f t="shared" si="153"/>
        <v>428.50580645161278</v>
      </c>
      <c r="L233">
        <f t="shared" si="154"/>
        <v>457.14184844259023</v>
      </c>
      <c r="M233">
        <f t="shared" si="155"/>
        <v>46.012211191998588</v>
      </c>
      <c r="N233">
        <f t="shared" si="156"/>
        <v>43.129938181376886</v>
      </c>
      <c r="O233">
        <f t="shared" si="157"/>
        <v>5.6761574376725708E-2</v>
      </c>
      <c r="P233">
        <f t="shared" si="158"/>
        <v>2.9382082152199231</v>
      </c>
      <c r="Q233">
        <f t="shared" si="159"/>
        <v>5.6159359283036739E-2</v>
      </c>
      <c r="R233">
        <f t="shared" si="160"/>
        <v>3.5153173661426874E-2</v>
      </c>
      <c r="S233">
        <f t="shared" si="161"/>
        <v>0.16849427999999997</v>
      </c>
      <c r="T233">
        <f t="shared" si="162"/>
        <v>23.007369992618983</v>
      </c>
      <c r="U233">
        <f t="shared" si="163"/>
        <v>23.007369992618983</v>
      </c>
      <c r="V233">
        <f t="shared" si="164"/>
        <v>2.8209797783984234</v>
      </c>
      <c r="W233">
        <f t="shared" si="165"/>
        <v>60.19614068688545</v>
      </c>
      <c r="X233">
        <f t="shared" si="166"/>
        <v>1.7149631736616808</v>
      </c>
      <c r="Y233">
        <f t="shared" si="167"/>
        <v>2.848958677570685</v>
      </c>
      <c r="Z233">
        <f t="shared" si="168"/>
        <v>1.1060166047367426</v>
      </c>
      <c r="AA233">
        <f t="shared" si="169"/>
        <v>-27.8418487800291</v>
      </c>
      <c r="AB233">
        <f t="shared" si="170"/>
        <v>25.846688623597959</v>
      </c>
      <c r="AC233">
        <f t="shared" si="171"/>
        <v>1.8251568880319364</v>
      </c>
      <c r="AD233">
        <f t="shared" si="172"/>
        <v>-1.5089883992054354E-3</v>
      </c>
      <c r="AE233">
        <f t="shared" si="173"/>
        <v>-1.2562014086827495</v>
      </c>
      <c r="AF233">
        <f t="shared" si="174"/>
        <v>0.62914832292925538</v>
      </c>
      <c r="AG233">
        <f t="shared" si="175"/>
        <v>-1.2862176899640145</v>
      </c>
      <c r="AH233">
        <v>434.38591194670931</v>
      </c>
      <c r="AI233">
        <v>435.95420606060588</v>
      </c>
      <c r="AJ233">
        <v>-2.7802115181776002E-5</v>
      </c>
      <c r="AK233">
        <v>67.054562515421139</v>
      </c>
      <c r="AL233">
        <f t="shared" si="176"/>
        <v>0.63133443945644219</v>
      </c>
      <c r="AM233">
        <v>16.29626620403377</v>
      </c>
      <c r="AN233">
        <v>17.04053272727273</v>
      </c>
      <c r="AO233">
        <v>4.24633162464735E-7</v>
      </c>
      <c r="AP233">
        <v>78.087304047846274</v>
      </c>
      <c r="AQ233">
        <v>121</v>
      </c>
      <c r="AR233">
        <v>24</v>
      </c>
      <c r="AS233">
        <f t="shared" si="177"/>
        <v>1</v>
      </c>
      <c r="AT233">
        <f t="shared" si="178"/>
        <v>0</v>
      </c>
      <c r="AU233">
        <f t="shared" si="179"/>
        <v>53826.935569279303</v>
      </c>
      <c r="AV233" t="s">
        <v>1293</v>
      </c>
      <c r="AW233">
        <v>10253.1</v>
      </c>
      <c r="AX233">
        <v>1765.038846153846</v>
      </c>
      <c r="AY233">
        <v>5107.09</v>
      </c>
      <c r="AZ233">
        <f t="shared" si="180"/>
        <v>0.65439441126867826</v>
      </c>
      <c r="BA233">
        <v>-1.286217689964108</v>
      </c>
      <c r="BB233" t="s">
        <v>431</v>
      </c>
      <c r="BC233" t="s">
        <v>431</v>
      </c>
      <c r="BD233">
        <v>0</v>
      </c>
      <c r="BE233">
        <v>0</v>
      </c>
      <c r="BF233" t="e">
        <f t="shared" si="181"/>
        <v>#DIV/0!</v>
      </c>
      <c r="BG233">
        <v>0.5</v>
      </c>
      <c r="BH233">
        <f t="shared" si="182"/>
        <v>0.74492207999999982</v>
      </c>
      <c r="BI233">
        <f t="shared" si="183"/>
        <v>-1.2862176899640145</v>
      </c>
      <c r="BJ233" t="e">
        <f t="shared" si="184"/>
        <v>#DIV/0!</v>
      </c>
      <c r="BK233">
        <f t="shared" si="185"/>
        <v>1.2549068041242409E-13</v>
      </c>
      <c r="BL233" t="e">
        <f t="shared" si="186"/>
        <v>#DIV/0!</v>
      </c>
      <c r="BM233" t="e">
        <f t="shared" si="187"/>
        <v>#DIV/0!</v>
      </c>
      <c r="BN233" t="s">
        <v>431</v>
      </c>
      <c r="BO233">
        <v>0</v>
      </c>
      <c r="BP233" t="e">
        <f t="shared" si="188"/>
        <v>#DIV/0!</v>
      </c>
      <c r="BQ233" t="e">
        <f t="shared" si="189"/>
        <v>#DIV/0!</v>
      </c>
      <c r="BR233" t="e">
        <f t="shared" si="190"/>
        <v>#DIV/0!</v>
      </c>
      <c r="BS233" t="e">
        <f t="shared" si="191"/>
        <v>#DIV/0!</v>
      </c>
      <c r="BT233">
        <f t="shared" si="192"/>
        <v>0</v>
      </c>
      <c r="BU233">
        <f t="shared" si="193"/>
        <v>1.5281304100096058</v>
      </c>
      <c r="BV233" t="e">
        <f t="shared" si="194"/>
        <v>#DIV/0!</v>
      </c>
      <c r="BW233" t="e">
        <f t="shared" si="195"/>
        <v>#DIV/0!</v>
      </c>
      <c r="DF233">
        <f t="shared" si="196"/>
        <v>0.88681199999999982</v>
      </c>
      <c r="DG233">
        <f t="shared" si="197"/>
        <v>0.74492207999999982</v>
      </c>
      <c r="DH233">
        <f t="shared" si="198"/>
        <v>0.84</v>
      </c>
      <c r="DI233">
        <f t="shared" si="199"/>
        <v>0.19</v>
      </c>
      <c r="DJ233">
        <v>1717152722.599999</v>
      </c>
      <c r="DK233">
        <v>428.50580645161278</v>
      </c>
      <c r="DL233">
        <v>427.32254838709679</v>
      </c>
      <c r="DM233">
        <v>17.03855161290323</v>
      </c>
      <c r="DN233">
        <v>16.29685806451613</v>
      </c>
      <c r="DO233">
        <v>427.95480645161291</v>
      </c>
      <c r="DP233">
        <v>17.012551612903231</v>
      </c>
      <c r="DQ233">
        <v>500.28361290322579</v>
      </c>
      <c r="DR233">
        <v>100.5519032258065</v>
      </c>
      <c r="DS233">
        <v>0.1000308483870968</v>
      </c>
      <c r="DT233">
        <v>23.17053870967742</v>
      </c>
      <c r="DU233">
        <v>22.727529032258069</v>
      </c>
      <c r="DV233">
        <v>999.90000000000032</v>
      </c>
      <c r="DW233">
        <v>0</v>
      </c>
      <c r="DX233">
        <v>0</v>
      </c>
      <c r="DY233">
        <v>9994.282258064517</v>
      </c>
      <c r="DZ233">
        <v>0</v>
      </c>
      <c r="EA233">
        <v>0.2734120322580646</v>
      </c>
      <c r="EB233">
        <v>1.234197096774194</v>
      </c>
      <c r="EC233">
        <v>435.98570967741938</v>
      </c>
      <c r="ED233">
        <v>434.40209677419369</v>
      </c>
      <c r="EE233">
        <v>0.74230235483870988</v>
      </c>
      <c r="EF233">
        <v>427.32254838709679</v>
      </c>
      <c r="EG233">
        <v>16.29685806451613</v>
      </c>
      <c r="EH233">
        <v>1.713320967741935</v>
      </c>
      <c r="EI233">
        <v>1.638682258064516</v>
      </c>
      <c r="EJ233">
        <v>15.017651612903229</v>
      </c>
      <c r="EK233">
        <v>14.327435483870969</v>
      </c>
      <c r="EL233">
        <v>0.88681199999999982</v>
      </c>
      <c r="EM233">
        <v>0</v>
      </c>
      <c r="EN233">
        <v>0</v>
      </c>
      <c r="EO233">
        <v>0</v>
      </c>
      <c r="EP233">
        <v>1765.0477419354829</v>
      </c>
      <c r="EQ233">
        <v>0.88681199999999982</v>
      </c>
      <c r="ER233">
        <v>10.760032258064509</v>
      </c>
      <c r="ES233">
        <v>2.2580645161290268E-3</v>
      </c>
      <c r="ET233">
        <v>35.287999999999997</v>
      </c>
      <c r="EU233">
        <v>39.203354838709657</v>
      </c>
      <c r="EV233">
        <v>37.150935483870953</v>
      </c>
      <c r="EW233">
        <v>39.755774193548383</v>
      </c>
      <c r="EX233">
        <v>38.618612903225788</v>
      </c>
      <c r="EY233">
        <v>0</v>
      </c>
      <c r="EZ233">
        <v>0</v>
      </c>
      <c r="FA233">
        <v>0</v>
      </c>
      <c r="FB233">
        <v>299.60000014305109</v>
      </c>
      <c r="FC233">
        <v>0</v>
      </c>
      <c r="FD233">
        <v>1765.038846153846</v>
      </c>
      <c r="FE233">
        <v>0.21777779719245671</v>
      </c>
      <c r="FF233">
        <v>10.9545299477152</v>
      </c>
      <c r="FG233">
        <v>10.770538461538459</v>
      </c>
      <c r="FH233">
        <v>15</v>
      </c>
      <c r="FI233">
        <v>1717152748.5999999</v>
      </c>
      <c r="FJ233" t="s">
        <v>1294</v>
      </c>
      <c r="FK233">
        <v>1717152747.5999999</v>
      </c>
      <c r="FL233">
        <v>1717152748.5999999</v>
      </c>
      <c r="FM233">
        <v>218</v>
      </c>
      <c r="FN233">
        <v>-5.0999999999999997E-2</v>
      </c>
      <c r="FO233">
        <v>-1E-3</v>
      </c>
      <c r="FP233">
        <v>0.55100000000000005</v>
      </c>
      <c r="FQ233">
        <v>2.5999999999999999E-2</v>
      </c>
      <c r="FR233">
        <v>427</v>
      </c>
      <c r="FS233">
        <v>16</v>
      </c>
      <c r="FT233">
        <v>0.39</v>
      </c>
      <c r="FU233">
        <v>0.1</v>
      </c>
      <c r="FV233">
        <v>1.2382154999999999</v>
      </c>
      <c r="FW233">
        <v>-4.1788818011258423E-2</v>
      </c>
      <c r="FX233">
        <v>1.286832913590572E-2</v>
      </c>
      <c r="FY233">
        <v>1</v>
      </c>
      <c r="FZ233">
        <v>428.56229177040979</v>
      </c>
      <c r="GA233">
        <v>-0.18725810704371479</v>
      </c>
      <c r="GB233">
        <v>1.654552846766939E-2</v>
      </c>
      <c r="GC233">
        <v>1</v>
      </c>
      <c r="GD233">
        <v>0.74204332500000003</v>
      </c>
      <c r="GE233">
        <v>6.1311782363966628E-3</v>
      </c>
      <c r="GF233">
        <v>9.4500463986955637E-4</v>
      </c>
      <c r="GG233">
        <v>1</v>
      </c>
      <c r="GH233">
        <v>3</v>
      </c>
      <c r="GI233">
        <v>3</v>
      </c>
      <c r="GJ233" t="s">
        <v>433</v>
      </c>
      <c r="GK233">
        <v>2.9928499999999998</v>
      </c>
      <c r="GL233">
        <v>2.7464</v>
      </c>
      <c r="GM233">
        <v>9.51129E-2</v>
      </c>
      <c r="GN233">
        <v>9.4948000000000005E-2</v>
      </c>
      <c r="GO233">
        <v>9.2080499999999996E-2</v>
      </c>
      <c r="GP233">
        <v>8.8978199999999993E-2</v>
      </c>
      <c r="GQ233">
        <v>27070.9</v>
      </c>
      <c r="GR233">
        <v>24349.4</v>
      </c>
      <c r="GS233">
        <v>30144.799999999999</v>
      </c>
      <c r="GT233">
        <v>27664.7</v>
      </c>
      <c r="GU233">
        <v>36037.9</v>
      </c>
      <c r="GV233">
        <v>35167</v>
      </c>
      <c r="GW233">
        <v>42788.5</v>
      </c>
      <c r="GX233">
        <v>41469.4</v>
      </c>
      <c r="GY233">
        <v>1.7798799999999999</v>
      </c>
      <c r="GZ233">
        <v>1.9514</v>
      </c>
      <c r="HA233">
        <v>5.0678800000000003E-2</v>
      </c>
      <c r="HB233">
        <v>0</v>
      </c>
      <c r="HC233">
        <v>21.899699999999999</v>
      </c>
      <c r="HD233">
        <v>999.9</v>
      </c>
      <c r="HE233">
        <v>57.9</v>
      </c>
      <c r="HF233">
        <v>25.9</v>
      </c>
      <c r="HG233">
        <v>19.315300000000001</v>
      </c>
      <c r="HH233">
        <v>60.1633</v>
      </c>
      <c r="HI233">
        <v>10.833299999999999</v>
      </c>
      <c r="HJ233">
        <v>1</v>
      </c>
      <c r="HK233">
        <v>-0.120069</v>
      </c>
      <c r="HL233">
        <v>0.21903600000000001</v>
      </c>
      <c r="HM233">
        <v>20.3643</v>
      </c>
      <c r="HN233">
        <v>5.2226800000000004</v>
      </c>
      <c r="HO233">
        <v>12.008900000000001</v>
      </c>
      <c r="HP233">
        <v>4.9738499999999997</v>
      </c>
      <c r="HQ233">
        <v>3.2919999999999998</v>
      </c>
      <c r="HR233">
        <v>9999</v>
      </c>
      <c r="HS233">
        <v>9999</v>
      </c>
      <c r="HT233">
        <v>9999</v>
      </c>
      <c r="HU233">
        <v>999.9</v>
      </c>
      <c r="HV233">
        <v>1.86782</v>
      </c>
      <c r="HW233">
        <v>1.8589800000000001</v>
      </c>
      <c r="HX233">
        <v>1.8583099999999999</v>
      </c>
      <c r="HY233">
        <v>1.86042</v>
      </c>
      <c r="HZ233">
        <v>1.86476</v>
      </c>
      <c r="IA233">
        <v>1.86432</v>
      </c>
      <c r="IB233">
        <v>1.86649</v>
      </c>
      <c r="IC233">
        <v>1.86341</v>
      </c>
      <c r="ID233">
        <v>5</v>
      </c>
      <c r="IE233">
        <v>0</v>
      </c>
      <c r="IF233">
        <v>0</v>
      </c>
      <c r="IG233">
        <v>0</v>
      </c>
      <c r="IH233" t="s">
        <v>434</v>
      </c>
      <c r="II233" t="s">
        <v>435</v>
      </c>
      <c r="IJ233" t="s">
        <v>436</v>
      </c>
      <c r="IK233" t="s">
        <v>436</v>
      </c>
      <c r="IL233" t="s">
        <v>436</v>
      </c>
      <c r="IM233" t="s">
        <v>436</v>
      </c>
      <c r="IN233">
        <v>0</v>
      </c>
      <c r="IO233">
        <v>100</v>
      </c>
      <c r="IP233">
        <v>100</v>
      </c>
      <c r="IQ233">
        <v>0.55100000000000005</v>
      </c>
      <c r="IR233">
        <v>2.5999999999999999E-2</v>
      </c>
      <c r="IS233">
        <v>0.60195000000004484</v>
      </c>
      <c r="IT233">
        <v>0</v>
      </c>
      <c r="IU233">
        <v>0</v>
      </c>
      <c r="IV233">
        <v>0</v>
      </c>
      <c r="IW233">
        <v>2.6609523809522528E-2</v>
      </c>
      <c r="IX233">
        <v>0</v>
      </c>
      <c r="IY233">
        <v>0</v>
      </c>
      <c r="IZ233">
        <v>0</v>
      </c>
      <c r="JA233">
        <v>-1</v>
      </c>
      <c r="JB233">
        <v>-1</v>
      </c>
      <c r="JC233">
        <v>-1</v>
      </c>
      <c r="JD233">
        <v>-1</v>
      </c>
      <c r="JE233">
        <v>4.7</v>
      </c>
      <c r="JF233">
        <v>4.7</v>
      </c>
      <c r="JG233">
        <v>0.150146</v>
      </c>
      <c r="JH233">
        <v>4.99756</v>
      </c>
      <c r="JI233">
        <v>1.4477500000000001</v>
      </c>
      <c r="JJ233">
        <v>2.3156699999999999</v>
      </c>
      <c r="JK233">
        <v>1.3964799999999999</v>
      </c>
      <c r="JL233">
        <v>2.5280800000000001</v>
      </c>
      <c r="JM233">
        <v>31.215599999999998</v>
      </c>
      <c r="JN233">
        <v>24.2714</v>
      </c>
      <c r="JO233">
        <v>2</v>
      </c>
      <c r="JP233">
        <v>358.64699999999999</v>
      </c>
      <c r="JQ233">
        <v>509.44400000000002</v>
      </c>
      <c r="JR233">
        <v>22</v>
      </c>
      <c r="JS233">
        <v>25.496700000000001</v>
      </c>
      <c r="JT233">
        <v>30.0002</v>
      </c>
      <c r="JU233">
        <v>25.7425</v>
      </c>
      <c r="JV233">
        <v>25.768599999999999</v>
      </c>
      <c r="JW233">
        <v>-1</v>
      </c>
      <c r="JX233">
        <v>21.258800000000001</v>
      </c>
      <c r="JY233">
        <v>83.031999999999996</v>
      </c>
      <c r="JZ233">
        <v>22</v>
      </c>
      <c r="KA233">
        <v>400</v>
      </c>
      <c r="KB233">
        <v>16.280899999999999</v>
      </c>
      <c r="KC233">
        <v>101.107</v>
      </c>
      <c r="KD233">
        <v>100.76</v>
      </c>
    </row>
    <row r="234" spans="1:290" x14ac:dyDescent="0.35">
      <c r="A234">
        <v>216</v>
      </c>
      <c r="B234">
        <v>1717153031</v>
      </c>
      <c r="C234">
        <v>70201</v>
      </c>
      <c r="D234" t="s">
        <v>1295</v>
      </c>
      <c r="E234" t="s">
        <v>1296</v>
      </c>
      <c r="F234">
        <v>15</v>
      </c>
      <c r="G234">
        <v>1717153023</v>
      </c>
      <c r="H234">
        <f t="shared" si="150"/>
        <v>6.2969574955365178E-4</v>
      </c>
      <c r="I234">
        <f t="shared" si="151"/>
        <v>0.62969574955365182</v>
      </c>
      <c r="J234">
        <f t="shared" si="152"/>
        <v>-1.2461330840972418</v>
      </c>
      <c r="K234">
        <f t="shared" si="153"/>
        <v>427.9892258064516</v>
      </c>
      <c r="L234">
        <f t="shared" si="154"/>
        <v>455.51345701673898</v>
      </c>
      <c r="M234">
        <f t="shared" si="155"/>
        <v>45.848402579765796</v>
      </c>
      <c r="N234">
        <f t="shared" si="156"/>
        <v>43.078029907369782</v>
      </c>
      <c r="O234">
        <f t="shared" si="157"/>
        <v>5.6785165563479213E-2</v>
      </c>
      <c r="P234">
        <f t="shared" si="158"/>
        <v>2.9387363806780256</v>
      </c>
      <c r="Q234">
        <f t="shared" si="159"/>
        <v>5.6182559731500242E-2</v>
      </c>
      <c r="R234">
        <f t="shared" si="160"/>
        <v>3.5167708578503418E-2</v>
      </c>
      <c r="S234">
        <f t="shared" si="161"/>
        <v>0.16849427999999997</v>
      </c>
      <c r="T234">
        <f t="shared" si="162"/>
        <v>23.002858354053966</v>
      </c>
      <c r="U234">
        <f t="shared" si="163"/>
        <v>23.002858354053966</v>
      </c>
      <c r="V234">
        <f t="shared" si="164"/>
        <v>2.8202095852253835</v>
      </c>
      <c r="W234">
        <f t="shared" si="165"/>
        <v>60.30422977856594</v>
      </c>
      <c r="X234">
        <f t="shared" si="166"/>
        <v>1.7175270804308098</v>
      </c>
      <c r="Y234">
        <f t="shared" si="167"/>
        <v>2.8481038340718086</v>
      </c>
      <c r="Z234">
        <f t="shared" si="168"/>
        <v>1.1026825047945736</v>
      </c>
      <c r="AA234">
        <f t="shared" si="169"/>
        <v>-27.769582555316042</v>
      </c>
      <c r="AB234">
        <f t="shared" si="170"/>
        <v>25.779583942442567</v>
      </c>
      <c r="AC234">
        <f t="shared" si="171"/>
        <v>1.8200037580829982</v>
      </c>
      <c r="AD234">
        <f t="shared" si="172"/>
        <v>-1.5005747904766054E-3</v>
      </c>
      <c r="AE234">
        <f t="shared" si="173"/>
        <v>-1.2193135269425794</v>
      </c>
      <c r="AF234">
        <f t="shared" si="174"/>
        <v>0.63055070356132148</v>
      </c>
      <c r="AG234">
        <f t="shared" si="175"/>
        <v>-1.2461330840972418</v>
      </c>
      <c r="AH234">
        <v>433.9221637160382</v>
      </c>
      <c r="AI234">
        <v>435.44150303030301</v>
      </c>
      <c r="AJ234">
        <v>-3.3940176931929801E-7</v>
      </c>
      <c r="AK234">
        <v>67.043572619271842</v>
      </c>
      <c r="AL234">
        <f t="shared" si="176"/>
        <v>0.62969574955365182</v>
      </c>
      <c r="AM234">
        <v>16.320904203675759</v>
      </c>
      <c r="AN234">
        <v>17.063269090909081</v>
      </c>
      <c r="AO234">
        <v>-4.7627716542126758E-6</v>
      </c>
      <c r="AP234">
        <v>77.95843909872552</v>
      </c>
      <c r="AQ234">
        <v>121</v>
      </c>
      <c r="AR234">
        <v>24</v>
      </c>
      <c r="AS234">
        <f t="shared" si="177"/>
        <v>1</v>
      </c>
      <c r="AT234">
        <f t="shared" si="178"/>
        <v>0</v>
      </c>
      <c r="AU234">
        <f t="shared" si="179"/>
        <v>53843.365841433668</v>
      </c>
      <c r="AV234" t="s">
        <v>1297</v>
      </c>
      <c r="AW234">
        <v>10251.9</v>
      </c>
      <c r="AX234">
        <v>1767.3943999999999</v>
      </c>
      <c r="AY234">
        <v>5128.57</v>
      </c>
      <c r="AZ234">
        <f t="shared" si="180"/>
        <v>0.65538261152718991</v>
      </c>
      <c r="BA234">
        <v>-1.246133084097242</v>
      </c>
      <c r="BB234" t="s">
        <v>431</v>
      </c>
      <c r="BC234" t="s">
        <v>431</v>
      </c>
      <c r="BD234">
        <v>0</v>
      </c>
      <c r="BE234">
        <v>0</v>
      </c>
      <c r="BF234" t="e">
        <f t="shared" si="181"/>
        <v>#DIV/0!</v>
      </c>
      <c r="BG234">
        <v>0.5</v>
      </c>
      <c r="BH234">
        <f t="shared" si="182"/>
        <v>0.74492207999999982</v>
      </c>
      <c r="BI234">
        <f t="shared" si="183"/>
        <v>-1.2461330840972418</v>
      </c>
      <c r="BJ234" t="e">
        <f t="shared" si="184"/>
        <v>#DIV/0!</v>
      </c>
      <c r="BK234">
        <f t="shared" si="185"/>
        <v>2.9807762568271754E-16</v>
      </c>
      <c r="BL234" t="e">
        <f t="shared" si="186"/>
        <v>#DIV/0!</v>
      </c>
      <c r="BM234" t="e">
        <f t="shared" si="187"/>
        <v>#DIV/0!</v>
      </c>
      <c r="BN234" t="s">
        <v>431</v>
      </c>
      <c r="BO234">
        <v>0</v>
      </c>
      <c r="BP234" t="e">
        <f t="shared" si="188"/>
        <v>#DIV/0!</v>
      </c>
      <c r="BQ234" t="e">
        <f t="shared" si="189"/>
        <v>#DIV/0!</v>
      </c>
      <c r="BR234" t="e">
        <f t="shared" si="190"/>
        <v>#DIV/0!</v>
      </c>
      <c r="BS234" t="e">
        <f t="shared" si="191"/>
        <v>#DIV/0!</v>
      </c>
      <c r="BT234">
        <f t="shared" si="192"/>
        <v>0</v>
      </c>
      <c r="BU234">
        <f t="shared" si="193"/>
        <v>1.525826261502077</v>
      </c>
      <c r="BV234" t="e">
        <f t="shared" si="194"/>
        <v>#DIV/0!</v>
      </c>
      <c r="BW234" t="e">
        <f t="shared" si="195"/>
        <v>#DIV/0!</v>
      </c>
      <c r="DF234">
        <f t="shared" si="196"/>
        <v>0.88681199999999982</v>
      </c>
      <c r="DG234">
        <f t="shared" si="197"/>
        <v>0.74492207999999982</v>
      </c>
      <c r="DH234">
        <f t="shared" si="198"/>
        <v>0.84</v>
      </c>
      <c r="DI234">
        <f t="shared" si="199"/>
        <v>0.19</v>
      </c>
      <c r="DJ234">
        <v>1717153023</v>
      </c>
      <c r="DK234">
        <v>427.9892258064516</v>
      </c>
      <c r="DL234">
        <v>426.8505161290322</v>
      </c>
      <c r="DM234">
        <v>17.06399032258064</v>
      </c>
      <c r="DN234">
        <v>16.320648387096771</v>
      </c>
      <c r="DO234">
        <v>427.45222580645162</v>
      </c>
      <c r="DP234">
        <v>17.03799032258064</v>
      </c>
      <c r="DQ234">
        <v>500.2739354838709</v>
      </c>
      <c r="DR234">
        <v>100.55212903225809</v>
      </c>
      <c r="DS234">
        <v>0.1000073064516129</v>
      </c>
      <c r="DT234">
        <v>23.16557419354838</v>
      </c>
      <c r="DU234">
        <v>22.725041935483869</v>
      </c>
      <c r="DV234">
        <v>999.90000000000032</v>
      </c>
      <c r="DW234">
        <v>0</v>
      </c>
      <c r="DX234">
        <v>0</v>
      </c>
      <c r="DY234">
        <v>9997.2645161290329</v>
      </c>
      <c r="DZ234">
        <v>0</v>
      </c>
      <c r="EA234">
        <v>0.27698600000000012</v>
      </c>
      <c r="EB234">
        <v>1.1526680645161289</v>
      </c>
      <c r="EC234">
        <v>435.43345161290318</v>
      </c>
      <c r="ED234">
        <v>433.9324838709677</v>
      </c>
      <c r="EE234">
        <v>0.74341770967741938</v>
      </c>
      <c r="EF234">
        <v>426.8505161290322</v>
      </c>
      <c r="EG234">
        <v>16.320648387096771</v>
      </c>
      <c r="EH234">
        <v>1.71582935483871</v>
      </c>
      <c r="EI234">
        <v>1.641077419354839</v>
      </c>
      <c r="EJ234">
        <v>15.04038709677419</v>
      </c>
      <c r="EK234">
        <v>14.35001290322581</v>
      </c>
      <c r="EL234">
        <v>0.88681199999999982</v>
      </c>
      <c r="EM234">
        <v>0</v>
      </c>
      <c r="EN234">
        <v>0</v>
      </c>
      <c r="EO234">
        <v>0</v>
      </c>
      <c r="EP234">
        <v>1767.369677419355</v>
      </c>
      <c r="EQ234">
        <v>0.88681199999999982</v>
      </c>
      <c r="ER234">
        <v>12.52593548387097</v>
      </c>
      <c r="ES234">
        <v>-4.8709677419354849E-2</v>
      </c>
      <c r="ET234">
        <v>35.227645161290333</v>
      </c>
      <c r="EU234">
        <v>38.923096774193532</v>
      </c>
      <c r="EV234">
        <v>37.025967741935467</v>
      </c>
      <c r="EW234">
        <v>39.354548387096763</v>
      </c>
      <c r="EX234">
        <v>38.475580645161273</v>
      </c>
      <c r="EY234">
        <v>0</v>
      </c>
      <c r="EZ234">
        <v>0</v>
      </c>
      <c r="FA234">
        <v>0</v>
      </c>
      <c r="FB234">
        <v>300</v>
      </c>
      <c r="FC234">
        <v>0</v>
      </c>
      <c r="FD234">
        <v>1767.3943999999999</v>
      </c>
      <c r="FE234">
        <v>3.8769230892653921</v>
      </c>
      <c r="FF234">
        <v>0.16069229661100809</v>
      </c>
      <c r="FG234">
        <v>12.631399999999999</v>
      </c>
      <c r="FH234">
        <v>15</v>
      </c>
      <c r="FI234">
        <v>1717153048.5</v>
      </c>
      <c r="FJ234" t="s">
        <v>1298</v>
      </c>
      <c r="FK234">
        <v>1717153047</v>
      </c>
      <c r="FL234">
        <v>1717153048.5</v>
      </c>
      <c r="FM234">
        <v>219</v>
      </c>
      <c r="FN234">
        <v>-1.4E-2</v>
      </c>
      <c r="FO234">
        <v>0</v>
      </c>
      <c r="FP234">
        <v>0.53700000000000003</v>
      </c>
      <c r="FQ234">
        <v>2.5999999999999999E-2</v>
      </c>
      <c r="FR234">
        <v>427</v>
      </c>
      <c r="FS234">
        <v>16</v>
      </c>
      <c r="FT234">
        <v>0.49</v>
      </c>
      <c r="FU234">
        <v>7.0000000000000007E-2</v>
      </c>
      <c r="FV234">
        <v>1.156434634146341</v>
      </c>
      <c r="FW234">
        <v>-3.8599233449479312E-2</v>
      </c>
      <c r="FX234">
        <v>2.1414575854134789E-2</v>
      </c>
      <c r="FY234">
        <v>1</v>
      </c>
      <c r="FZ234">
        <v>428.00333470028829</v>
      </c>
      <c r="GA234">
        <v>2.6589571464687149E-2</v>
      </c>
      <c r="GB234">
        <v>1.3988893139489171E-2</v>
      </c>
      <c r="GC234">
        <v>1</v>
      </c>
      <c r="GD234">
        <v>0.74334824390243903</v>
      </c>
      <c r="GE234">
        <v>3.6941184668999069E-3</v>
      </c>
      <c r="GF234">
        <v>1.067338992952787E-3</v>
      </c>
      <c r="GG234">
        <v>1</v>
      </c>
      <c r="GH234">
        <v>3</v>
      </c>
      <c r="GI234">
        <v>3</v>
      </c>
      <c r="GJ234" t="s">
        <v>433</v>
      </c>
      <c r="GK234">
        <v>2.9927299999999999</v>
      </c>
      <c r="GL234">
        <v>2.7463299999999999</v>
      </c>
      <c r="GM234">
        <v>9.5032900000000003E-2</v>
      </c>
      <c r="GN234">
        <v>9.4867499999999993E-2</v>
      </c>
      <c r="GO234">
        <v>9.2172500000000004E-2</v>
      </c>
      <c r="GP234">
        <v>8.9066300000000001E-2</v>
      </c>
      <c r="GQ234">
        <v>27073.200000000001</v>
      </c>
      <c r="GR234">
        <v>24351.8</v>
      </c>
      <c r="GS234">
        <v>30144.7</v>
      </c>
      <c r="GT234">
        <v>27665</v>
      </c>
      <c r="GU234">
        <v>36033.699999999997</v>
      </c>
      <c r="GV234">
        <v>35163.800000000003</v>
      </c>
      <c r="GW234">
        <v>42787.9</v>
      </c>
      <c r="GX234">
        <v>41469.699999999997</v>
      </c>
      <c r="GY234">
        <v>1.7811999999999999</v>
      </c>
      <c r="GZ234">
        <v>1.95103</v>
      </c>
      <c r="HA234">
        <v>4.7635299999999998E-2</v>
      </c>
      <c r="HB234">
        <v>0</v>
      </c>
      <c r="HC234">
        <v>21.9392</v>
      </c>
      <c r="HD234">
        <v>999.9</v>
      </c>
      <c r="HE234">
        <v>58</v>
      </c>
      <c r="HF234">
        <v>25.9</v>
      </c>
      <c r="HG234">
        <v>19.347200000000001</v>
      </c>
      <c r="HH234">
        <v>60.993299999999998</v>
      </c>
      <c r="HI234">
        <v>11.197900000000001</v>
      </c>
      <c r="HJ234">
        <v>1</v>
      </c>
      <c r="HK234">
        <v>-0.120503</v>
      </c>
      <c r="HL234">
        <v>0.220139</v>
      </c>
      <c r="HM234">
        <v>20.364000000000001</v>
      </c>
      <c r="HN234">
        <v>5.2234299999999996</v>
      </c>
      <c r="HO234">
        <v>12.0099</v>
      </c>
      <c r="HP234">
        <v>4.9743500000000003</v>
      </c>
      <c r="HQ234">
        <v>3.2919</v>
      </c>
      <c r="HR234">
        <v>9999</v>
      </c>
      <c r="HS234">
        <v>9999</v>
      </c>
      <c r="HT234">
        <v>9999</v>
      </c>
      <c r="HU234">
        <v>999.9</v>
      </c>
      <c r="HV234">
        <v>1.86781</v>
      </c>
      <c r="HW234">
        <v>1.8590100000000001</v>
      </c>
      <c r="HX234">
        <v>1.85826</v>
      </c>
      <c r="HY234">
        <v>1.86042</v>
      </c>
      <c r="HZ234">
        <v>1.8647499999999999</v>
      </c>
      <c r="IA234">
        <v>1.86432</v>
      </c>
      <c r="IB234">
        <v>1.8664700000000001</v>
      </c>
      <c r="IC234">
        <v>1.8633999999999999</v>
      </c>
      <c r="ID234">
        <v>5</v>
      </c>
      <c r="IE234">
        <v>0</v>
      </c>
      <c r="IF234">
        <v>0</v>
      </c>
      <c r="IG234">
        <v>0</v>
      </c>
      <c r="IH234" t="s">
        <v>434</v>
      </c>
      <c r="II234" t="s">
        <v>435</v>
      </c>
      <c r="IJ234" t="s">
        <v>436</v>
      </c>
      <c r="IK234" t="s">
        <v>436</v>
      </c>
      <c r="IL234" t="s">
        <v>436</v>
      </c>
      <c r="IM234" t="s">
        <v>436</v>
      </c>
      <c r="IN234">
        <v>0</v>
      </c>
      <c r="IO234">
        <v>100</v>
      </c>
      <c r="IP234">
        <v>100</v>
      </c>
      <c r="IQ234">
        <v>0.53700000000000003</v>
      </c>
      <c r="IR234">
        <v>2.5999999999999999E-2</v>
      </c>
      <c r="IS234">
        <v>0.55099999999993088</v>
      </c>
      <c r="IT234">
        <v>0</v>
      </c>
      <c r="IU234">
        <v>0</v>
      </c>
      <c r="IV234">
        <v>0</v>
      </c>
      <c r="IW234">
        <v>2.6074999999995189E-2</v>
      </c>
      <c r="IX234">
        <v>0</v>
      </c>
      <c r="IY234">
        <v>0</v>
      </c>
      <c r="IZ234">
        <v>0</v>
      </c>
      <c r="JA234">
        <v>-1</v>
      </c>
      <c r="JB234">
        <v>-1</v>
      </c>
      <c r="JC234">
        <v>-1</v>
      </c>
      <c r="JD234">
        <v>-1</v>
      </c>
      <c r="JE234">
        <v>4.7</v>
      </c>
      <c r="JF234">
        <v>4.7</v>
      </c>
      <c r="JG234">
        <v>0.150146</v>
      </c>
      <c r="JH234">
        <v>4.99756</v>
      </c>
      <c r="JI234">
        <v>1.4477500000000001</v>
      </c>
      <c r="JJ234">
        <v>2.3156699999999999</v>
      </c>
      <c r="JK234">
        <v>1.3964799999999999</v>
      </c>
      <c r="JL234">
        <v>2.50122</v>
      </c>
      <c r="JM234">
        <v>31.215599999999998</v>
      </c>
      <c r="JN234">
        <v>24.262599999999999</v>
      </c>
      <c r="JO234">
        <v>2</v>
      </c>
      <c r="JP234">
        <v>359.26400000000001</v>
      </c>
      <c r="JQ234">
        <v>509.14699999999999</v>
      </c>
      <c r="JR234">
        <v>21.999700000000001</v>
      </c>
      <c r="JS234">
        <v>25.496700000000001</v>
      </c>
      <c r="JT234">
        <v>30.0001</v>
      </c>
      <c r="JU234">
        <v>25.740300000000001</v>
      </c>
      <c r="JV234">
        <v>25.764299999999999</v>
      </c>
      <c r="JW234">
        <v>-1</v>
      </c>
      <c r="JX234">
        <v>21.281199999999998</v>
      </c>
      <c r="JY234">
        <v>83.718500000000006</v>
      </c>
      <c r="JZ234">
        <v>22</v>
      </c>
      <c r="KA234">
        <v>400</v>
      </c>
      <c r="KB234">
        <v>16.29</v>
      </c>
      <c r="KC234">
        <v>101.10599999999999</v>
      </c>
      <c r="KD234">
        <v>100.761</v>
      </c>
    </row>
    <row r="235" spans="1:290" x14ac:dyDescent="0.35">
      <c r="A235">
        <v>217</v>
      </c>
      <c r="B235">
        <v>1717153331</v>
      </c>
      <c r="C235">
        <v>70501</v>
      </c>
      <c r="D235" t="s">
        <v>1299</v>
      </c>
      <c r="E235" t="s">
        <v>1300</v>
      </c>
      <c r="F235">
        <v>15</v>
      </c>
      <c r="G235">
        <v>1717153323.25</v>
      </c>
      <c r="H235">
        <f t="shared" si="150"/>
        <v>6.3632607487579436E-4</v>
      </c>
      <c r="I235">
        <f t="shared" si="151"/>
        <v>0.6363260748757944</v>
      </c>
      <c r="J235">
        <f t="shared" si="152"/>
        <v>-1.2151964327499991</v>
      </c>
      <c r="K235">
        <f t="shared" si="153"/>
        <v>427.58983333333327</v>
      </c>
      <c r="L235">
        <f t="shared" si="154"/>
        <v>453.91355116184928</v>
      </c>
      <c r="M235">
        <f t="shared" si="155"/>
        <v>45.687713990676222</v>
      </c>
      <c r="N235">
        <f t="shared" si="156"/>
        <v>43.038155526862766</v>
      </c>
      <c r="O235">
        <f t="shared" si="157"/>
        <v>5.7341465906325953E-2</v>
      </c>
      <c r="P235">
        <f t="shared" si="158"/>
        <v>2.9400900616240189</v>
      </c>
      <c r="Q235">
        <f t="shared" si="159"/>
        <v>5.6727343810742764E-2</v>
      </c>
      <c r="R235">
        <f t="shared" si="160"/>
        <v>3.550921813235082E-2</v>
      </c>
      <c r="S235">
        <f t="shared" si="161"/>
        <v>0.16849427999999997</v>
      </c>
      <c r="T235">
        <f t="shared" si="162"/>
        <v>22.995840527542814</v>
      </c>
      <c r="U235">
        <f t="shared" si="163"/>
        <v>22.995840527542814</v>
      </c>
      <c r="V235">
        <f t="shared" si="164"/>
        <v>2.8190119200206598</v>
      </c>
      <c r="W235">
        <f t="shared" si="165"/>
        <v>60.248825671579844</v>
      </c>
      <c r="X235">
        <f t="shared" si="166"/>
        <v>1.7153927690304251</v>
      </c>
      <c r="Y235">
        <f t="shared" si="167"/>
        <v>2.8471804220403225</v>
      </c>
      <c r="Z235">
        <f t="shared" si="168"/>
        <v>1.1036191509902347</v>
      </c>
      <c r="AA235">
        <f t="shared" si="169"/>
        <v>-28.061979902022532</v>
      </c>
      <c r="AB235">
        <f t="shared" si="170"/>
        <v>26.053569857300641</v>
      </c>
      <c r="AC235">
        <f t="shared" si="171"/>
        <v>1.8383845963323493</v>
      </c>
      <c r="AD235">
        <f t="shared" si="172"/>
        <v>-1.5311683895440353E-3</v>
      </c>
      <c r="AE235">
        <f t="shared" si="173"/>
        <v>-1.2251504459744151</v>
      </c>
      <c r="AF235">
        <f t="shared" si="174"/>
        <v>0.63720958594406496</v>
      </c>
      <c r="AG235">
        <f t="shared" si="175"/>
        <v>-1.2151964327499991</v>
      </c>
      <c r="AH235">
        <v>433.51279173812623</v>
      </c>
      <c r="AI235">
        <v>434.99439393939377</v>
      </c>
      <c r="AJ235">
        <v>-4.4820581963613131E-6</v>
      </c>
      <c r="AK235">
        <v>67.053776281324929</v>
      </c>
      <c r="AL235">
        <f t="shared" si="176"/>
        <v>0.6363260748757944</v>
      </c>
      <c r="AM235">
        <v>16.29237794254896</v>
      </c>
      <c r="AN235">
        <v>17.042543030303019</v>
      </c>
      <c r="AO235">
        <v>5.3726937469145893E-7</v>
      </c>
      <c r="AP235">
        <v>78.082255145522169</v>
      </c>
      <c r="AQ235">
        <v>122</v>
      </c>
      <c r="AR235">
        <v>24</v>
      </c>
      <c r="AS235">
        <f t="shared" si="177"/>
        <v>1</v>
      </c>
      <c r="AT235">
        <f t="shared" si="178"/>
        <v>0</v>
      </c>
      <c r="AU235">
        <f t="shared" si="179"/>
        <v>53884.153299986887</v>
      </c>
      <c r="AV235" t="s">
        <v>1301</v>
      </c>
      <c r="AW235">
        <v>10253.700000000001</v>
      </c>
      <c r="AX235">
        <v>1771.0835999999999</v>
      </c>
      <c r="AY235">
        <v>5159.18</v>
      </c>
      <c r="AZ235">
        <f t="shared" si="180"/>
        <v>0.65671219069697129</v>
      </c>
      <c r="BA235">
        <v>-1.215196432750046</v>
      </c>
      <c r="BB235" t="s">
        <v>431</v>
      </c>
      <c r="BC235" t="s">
        <v>431</v>
      </c>
      <c r="BD235">
        <v>0</v>
      </c>
      <c r="BE235">
        <v>0</v>
      </c>
      <c r="BF235" t="e">
        <f t="shared" si="181"/>
        <v>#DIV/0!</v>
      </c>
      <c r="BG235">
        <v>0.5</v>
      </c>
      <c r="BH235">
        <f t="shared" si="182"/>
        <v>0.74492207999999982</v>
      </c>
      <c r="BI235">
        <f t="shared" si="183"/>
        <v>-1.2151964327499991</v>
      </c>
      <c r="BJ235" t="e">
        <f t="shared" si="184"/>
        <v>#DIV/0!</v>
      </c>
      <c r="BK235">
        <f t="shared" si="185"/>
        <v>6.28943790190534E-14</v>
      </c>
      <c r="BL235" t="e">
        <f t="shared" si="186"/>
        <v>#DIV/0!</v>
      </c>
      <c r="BM235" t="e">
        <f t="shared" si="187"/>
        <v>#DIV/0!</v>
      </c>
      <c r="BN235" t="s">
        <v>431</v>
      </c>
      <c r="BO235">
        <v>0</v>
      </c>
      <c r="BP235" t="e">
        <f t="shared" si="188"/>
        <v>#DIV/0!</v>
      </c>
      <c r="BQ235" t="e">
        <f t="shared" si="189"/>
        <v>#DIV/0!</v>
      </c>
      <c r="BR235" t="e">
        <f t="shared" si="190"/>
        <v>#DIV/0!</v>
      </c>
      <c r="BS235" t="e">
        <f t="shared" si="191"/>
        <v>#DIV/0!</v>
      </c>
      <c r="BT235">
        <f t="shared" si="192"/>
        <v>0</v>
      </c>
      <c r="BU235">
        <f t="shared" si="193"/>
        <v>1.522737074423266</v>
      </c>
      <c r="BV235" t="e">
        <f t="shared" si="194"/>
        <v>#DIV/0!</v>
      </c>
      <c r="BW235" t="e">
        <f t="shared" si="195"/>
        <v>#DIV/0!</v>
      </c>
      <c r="DF235">
        <f t="shared" si="196"/>
        <v>0.88681199999999982</v>
      </c>
      <c r="DG235">
        <f t="shared" si="197"/>
        <v>0.74492207999999982</v>
      </c>
      <c r="DH235">
        <f t="shared" si="198"/>
        <v>0.84</v>
      </c>
      <c r="DI235">
        <f t="shared" si="199"/>
        <v>0.19</v>
      </c>
      <c r="DJ235">
        <v>1717153323.25</v>
      </c>
      <c r="DK235">
        <v>427.58983333333327</v>
      </c>
      <c r="DL235">
        <v>426.44723333333332</v>
      </c>
      <c r="DM235">
        <v>17.042656666666669</v>
      </c>
      <c r="DN235">
        <v>16.291446666666669</v>
      </c>
      <c r="DO235">
        <v>427.03983333333332</v>
      </c>
      <c r="DP235">
        <v>17.015656666666668</v>
      </c>
      <c r="DQ235">
        <v>500.27276666666671</v>
      </c>
      <c r="DR235">
        <v>100.5529333333334</v>
      </c>
      <c r="DS235">
        <v>9.9963840000000012E-2</v>
      </c>
      <c r="DT235">
        <v>23.16021000000001</v>
      </c>
      <c r="DU235">
        <v>22.71437666666667</v>
      </c>
      <c r="DV235">
        <v>999.9000000000002</v>
      </c>
      <c r="DW235">
        <v>0</v>
      </c>
      <c r="DX235">
        <v>0</v>
      </c>
      <c r="DY235">
        <v>10004.888333333331</v>
      </c>
      <c r="DZ235">
        <v>0</v>
      </c>
      <c r="EA235">
        <v>0.27698600000000012</v>
      </c>
      <c r="EB235">
        <v>1.129758666666667</v>
      </c>
      <c r="EC235">
        <v>434.99006666666662</v>
      </c>
      <c r="ED235">
        <v>433.5096666666667</v>
      </c>
      <c r="EE235">
        <v>0.75062816666666676</v>
      </c>
      <c r="EF235">
        <v>426.44723333333332</v>
      </c>
      <c r="EG235">
        <v>16.291446666666669</v>
      </c>
      <c r="EH235">
        <v>1.7136290000000001</v>
      </c>
      <c r="EI235">
        <v>1.6381509999999999</v>
      </c>
      <c r="EJ235">
        <v>15.020446666666659</v>
      </c>
      <c r="EK235">
        <v>14.32245</v>
      </c>
      <c r="EL235">
        <v>0.88681199999999982</v>
      </c>
      <c r="EM235">
        <v>0</v>
      </c>
      <c r="EN235">
        <v>0</v>
      </c>
      <c r="EO235">
        <v>0</v>
      </c>
      <c r="EP235">
        <v>1770.978333333333</v>
      </c>
      <c r="EQ235">
        <v>0.88681199999999982</v>
      </c>
      <c r="ER235">
        <v>15.261366666666669</v>
      </c>
      <c r="ES235">
        <v>0.17786666666666659</v>
      </c>
      <c r="ET235">
        <v>35.162199999999999</v>
      </c>
      <c r="EU235">
        <v>38.699733333333327</v>
      </c>
      <c r="EV235">
        <v>36.928933333333333</v>
      </c>
      <c r="EW235">
        <v>39.01639999999999</v>
      </c>
      <c r="EX235">
        <v>38.328866666666649</v>
      </c>
      <c r="EY235">
        <v>0</v>
      </c>
      <c r="EZ235">
        <v>0</v>
      </c>
      <c r="FA235">
        <v>0</v>
      </c>
      <c r="FB235">
        <v>299.20000004768372</v>
      </c>
      <c r="FC235">
        <v>0</v>
      </c>
      <c r="FD235">
        <v>1771.0835999999999</v>
      </c>
      <c r="FE235">
        <v>3.0946153638369731</v>
      </c>
      <c r="FF235">
        <v>2.924307678637371</v>
      </c>
      <c r="FG235">
        <v>15.23128</v>
      </c>
      <c r="FH235">
        <v>15</v>
      </c>
      <c r="FI235">
        <v>1717153349</v>
      </c>
      <c r="FJ235" t="s">
        <v>1302</v>
      </c>
      <c r="FK235">
        <v>1717153347</v>
      </c>
      <c r="FL235">
        <v>1717153349</v>
      </c>
      <c r="FM235">
        <v>220</v>
      </c>
      <c r="FN235">
        <v>1.2999999999999999E-2</v>
      </c>
      <c r="FO235">
        <v>0</v>
      </c>
      <c r="FP235">
        <v>0.55000000000000004</v>
      </c>
      <c r="FQ235">
        <v>2.7E-2</v>
      </c>
      <c r="FR235">
        <v>426</v>
      </c>
      <c r="FS235">
        <v>16</v>
      </c>
      <c r="FT235">
        <v>0.25</v>
      </c>
      <c r="FU235">
        <v>0.11</v>
      </c>
      <c r="FV235">
        <v>1.1317569999999999</v>
      </c>
      <c r="FW235">
        <v>-6.4779512195123914E-2</v>
      </c>
      <c r="FX235">
        <v>1.7463489656995821E-2</v>
      </c>
      <c r="FY235">
        <v>1</v>
      </c>
      <c r="FZ235">
        <v>427.5778078027563</v>
      </c>
      <c r="GA235">
        <v>-2.3806512814083511E-2</v>
      </c>
      <c r="GB235">
        <v>1.1819673486344041E-2</v>
      </c>
      <c r="GC235">
        <v>1</v>
      </c>
      <c r="GD235">
        <v>0.75034507500000003</v>
      </c>
      <c r="GE235">
        <v>3.1235459662267988E-3</v>
      </c>
      <c r="GF235">
        <v>6.9085155379067882E-4</v>
      </c>
      <c r="GG235">
        <v>1</v>
      </c>
      <c r="GH235">
        <v>3</v>
      </c>
      <c r="GI235">
        <v>3</v>
      </c>
      <c r="GJ235" t="s">
        <v>433</v>
      </c>
      <c r="GK235">
        <v>2.9927100000000002</v>
      </c>
      <c r="GL235">
        <v>2.74655</v>
      </c>
      <c r="GM235">
        <v>9.4967599999999999E-2</v>
      </c>
      <c r="GN235">
        <v>9.4812900000000006E-2</v>
      </c>
      <c r="GO235">
        <v>9.20932E-2</v>
      </c>
      <c r="GP235">
        <v>8.8956599999999997E-2</v>
      </c>
      <c r="GQ235">
        <v>27074.400000000001</v>
      </c>
      <c r="GR235">
        <v>24353</v>
      </c>
      <c r="GS235">
        <v>30143.8</v>
      </c>
      <c r="GT235">
        <v>27664.6</v>
      </c>
      <c r="GU235">
        <v>36036</v>
      </c>
      <c r="GV235">
        <v>35167.699999999997</v>
      </c>
      <c r="GW235">
        <v>42786.9</v>
      </c>
      <c r="GX235">
        <v>41469.199999999997</v>
      </c>
      <c r="GY235">
        <v>1.7792699999999999</v>
      </c>
      <c r="GZ235">
        <v>1.9511700000000001</v>
      </c>
      <c r="HA235">
        <v>4.8473500000000003E-2</v>
      </c>
      <c r="HB235">
        <v>0</v>
      </c>
      <c r="HC235">
        <v>21.912400000000002</v>
      </c>
      <c r="HD235">
        <v>999.9</v>
      </c>
      <c r="HE235">
        <v>58</v>
      </c>
      <c r="HF235">
        <v>25.9</v>
      </c>
      <c r="HG235">
        <v>19.349299999999999</v>
      </c>
      <c r="HH235">
        <v>59.763300000000001</v>
      </c>
      <c r="HI235">
        <v>11.738799999999999</v>
      </c>
      <c r="HJ235">
        <v>1</v>
      </c>
      <c r="HK235">
        <v>-0.12045500000000001</v>
      </c>
      <c r="HL235">
        <v>0.19853799999999999</v>
      </c>
      <c r="HM235">
        <v>20.364100000000001</v>
      </c>
      <c r="HN235">
        <v>5.2232799999999999</v>
      </c>
      <c r="HO235">
        <v>12.0098</v>
      </c>
      <c r="HP235">
        <v>4.9736500000000001</v>
      </c>
      <c r="HQ235">
        <v>3.2919999999999998</v>
      </c>
      <c r="HR235">
        <v>9999</v>
      </c>
      <c r="HS235">
        <v>9999</v>
      </c>
      <c r="HT235">
        <v>9999</v>
      </c>
      <c r="HU235">
        <v>999.9</v>
      </c>
      <c r="HV235">
        <v>1.86781</v>
      </c>
      <c r="HW235">
        <v>1.8589899999999999</v>
      </c>
      <c r="HX235">
        <v>1.85826</v>
      </c>
      <c r="HY235">
        <v>1.8604099999999999</v>
      </c>
      <c r="HZ235">
        <v>1.8647499999999999</v>
      </c>
      <c r="IA235">
        <v>1.86432</v>
      </c>
      <c r="IB235">
        <v>1.86646</v>
      </c>
      <c r="IC235">
        <v>1.8633999999999999</v>
      </c>
      <c r="ID235">
        <v>5</v>
      </c>
      <c r="IE235">
        <v>0</v>
      </c>
      <c r="IF235">
        <v>0</v>
      </c>
      <c r="IG235">
        <v>0</v>
      </c>
      <c r="IH235" t="s">
        <v>434</v>
      </c>
      <c r="II235" t="s">
        <v>435</v>
      </c>
      <c r="IJ235" t="s">
        <v>436</v>
      </c>
      <c r="IK235" t="s">
        <v>436</v>
      </c>
      <c r="IL235" t="s">
        <v>436</v>
      </c>
      <c r="IM235" t="s">
        <v>436</v>
      </c>
      <c r="IN235">
        <v>0</v>
      </c>
      <c r="IO235">
        <v>100</v>
      </c>
      <c r="IP235">
        <v>100</v>
      </c>
      <c r="IQ235">
        <v>0.55000000000000004</v>
      </c>
      <c r="IR235">
        <v>2.7E-2</v>
      </c>
      <c r="IS235">
        <v>0.53705000000007885</v>
      </c>
      <c r="IT235">
        <v>0</v>
      </c>
      <c r="IU235">
        <v>0</v>
      </c>
      <c r="IV235">
        <v>0</v>
      </c>
      <c r="IW235">
        <v>2.6414285714281501E-2</v>
      </c>
      <c r="IX235">
        <v>0</v>
      </c>
      <c r="IY235">
        <v>0</v>
      </c>
      <c r="IZ235">
        <v>0</v>
      </c>
      <c r="JA235">
        <v>-1</v>
      </c>
      <c r="JB235">
        <v>-1</v>
      </c>
      <c r="JC235">
        <v>-1</v>
      </c>
      <c r="JD235">
        <v>-1</v>
      </c>
      <c r="JE235">
        <v>4.7</v>
      </c>
      <c r="JF235">
        <v>4.7</v>
      </c>
      <c r="JG235">
        <v>0.150146</v>
      </c>
      <c r="JH235">
        <v>4.99756</v>
      </c>
      <c r="JI235">
        <v>1.4477500000000001</v>
      </c>
      <c r="JJ235">
        <v>2.3156699999999999</v>
      </c>
      <c r="JK235">
        <v>1.3964799999999999</v>
      </c>
      <c r="JL235">
        <v>2.4206500000000002</v>
      </c>
      <c r="JM235">
        <v>31.193899999999999</v>
      </c>
      <c r="JN235">
        <v>24.262599999999999</v>
      </c>
      <c r="JO235">
        <v>2</v>
      </c>
      <c r="JP235">
        <v>358.33800000000002</v>
      </c>
      <c r="JQ235">
        <v>509.23</v>
      </c>
      <c r="JR235">
        <v>22.0002</v>
      </c>
      <c r="JS235">
        <v>25.4924</v>
      </c>
      <c r="JT235">
        <v>30.0001</v>
      </c>
      <c r="JU235">
        <v>25.738199999999999</v>
      </c>
      <c r="JV235">
        <v>25.7621</v>
      </c>
      <c r="JW235">
        <v>-1</v>
      </c>
      <c r="JX235">
        <v>21.148399999999999</v>
      </c>
      <c r="JY235">
        <v>83.718500000000006</v>
      </c>
      <c r="JZ235">
        <v>22</v>
      </c>
      <c r="KA235">
        <v>400</v>
      </c>
      <c r="KB235">
        <v>16.293500000000002</v>
      </c>
      <c r="KC235">
        <v>101.104</v>
      </c>
      <c r="KD235">
        <v>100.759</v>
      </c>
    </row>
    <row r="236" spans="1:290" x14ac:dyDescent="0.35">
      <c r="A236">
        <v>218</v>
      </c>
      <c r="B236">
        <v>1717153631</v>
      </c>
      <c r="C236">
        <v>70801</v>
      </c>
      <c r="D236" t="s">
        <v>1303</v>
      </c>
      <c r="E236" t="s">
        <v>1304</v>
      </c>
      <c r="F236">
        <v>15</v>
      </c>
      <c r="G236">
        <v>1717153623</v>
      </c>
      <c r="H236">
        <f t="shared" si="150"/>
        <v>6.4045412203392988E-4</v>
      </c>
      <c r="I236">
        <f t="shared" si="151"/>
        <v>0.64045412203392993</v>
      </c>
      <c r="J236">
        <f t="shared" si="152"/>
        <v>-1.2178614706108295</v>
      </c>
      <c r="K236">
        <f t="shared" si="153"/>
        <v>427.40061290322558</v>
      </c>
      <c r="L236">
        <f t="shared" si="154"/>
        <v>453.58062210939011</v>
      </c>
      <c r="M236">
        <f t="shared" si="155"/>
        <v>45.656191671996901</v>
      </c>
      <c r="N236">
        <f t="shared" si="156"/>
        <v>43.020983155520582</v>
      </c>
      <c r="O236">
        <f t="shared" si="157"/>
        <v>5.7721854690915411E-2</v>
      </c>
      <c r="P236">
        <f t="shared" si="158"/>
        <v>2.9420697438585353</v>
      </c>
      <c r="Q236">
        <f t="shared" si="159"/>
        <v>5.7100019237268221E-2</v>
      </c>
      <c r="R236">
        <f t="shared" si="160"/>
        <v>3.5742823141991335E-2</v>
      </c>
      <c r="S236">
        <f t="shared" si="161"/>
        <v>0.16849427999999997</v>
      </c>
      <c r="T236">
        <f t="shared" si="162"/>
        <v>22.99884606508191</v>
      </c>
      <c r="U236">
        <f t="shared" si="163"/>
        <v>22.99884606508191</v>
      </c>
      <c r="V236">
        <f t="shared" si="164"/>
        <v>2.8195247918279667</v>
      </c>
      <c r="W236">
        <f t="shared" si="165"/>
        <v>60.254015714935768</v>
      </c>
      <c r="X236">
        <f t="shared" si="166"/>
        <v>1.7159527075087335</v>
      </c>
      <c r="Y236">
        <f t="shared" si="167"/>
        <v>2.8478644736758731</v>
      </c>
      <c r="Z236">
        <f t="shared" si="168"/>
        <v>1.1035720843192331</v>
      </c>
      <c r="AA236">
        <f t="shared" si="169"/>
        <v>-28.244026781696309</v>
      </c>
      <c r="AB236">
        <f t="shared" si="170"/>
        <v>26.224702924136739</v>
      </c>
      <c r="AC236">
        <f t="shared" si="171"/>
        <v>1.8492802769841867</v>
      </c>
      <c r="AD236">
        <f t="shared" si="172"/>
        <v>-1.5493005753839384E-3</v>
      </c>
      <c r="AE236">
        <f t="shared" si="173"/>
        <v>-1.2280946450163934</v>
      </c>
      <c r="AF236">
        <f t="shared" si="174"/>
        <v>0.64190845520161777</v>
      </c>
      <c r="AG236">
        <f t="shared" si="175"/>
        <v>-1.2178614706108295</v>
      </c>
      <c r="AH236">
        <v>433.31946927185948</v>
      </c>
      <c r="AI236">
        <v>434.80423636363639</v>
      </c>
      <c r="AJ236">
        <v>1.1660606360411219E-5</v>
      </c>
      <c r="AK236">
        <v>67.052374674568142</v>
      </c>
      <c r="AL236">
        <f t="shared" si="176"/>
        <v>0.64045412203392993</v>
      </c>
      <c r="AM236">
        <v>16.290926917682171</v>
      </c>
      <c r="AN236">
        <v>17.045969090909079</v>
      </c>
      <c r="AO236">
        <v>-1.1219040712342489E-6</v>
      </c>
      <c r="AP236">
        <v>78.072427329120544</v>
      </c>
      <c r="AQ236">
        <v>121</v>
      </c>
      <c r="AR236">
        <v>24</v>
      </c>
      <c r="AS236">
        <f t="shared" si="177"/>
        <v>1</v>
      </c>
      <c r="AT236">
        <f t="shared" si="178"/>
        <v>0</v>
      </c>
      <c r="AU236">
        <f t="shared" si="179"/>
        <v>53941.745943796697</v>
      </c>
      <c r="AV236" t="s">
        <v>1305</v>
      </c>
      <c r="AW236">
        <v>10256.200000000001</v>
      </c>
      <c r="AX236">
        <v>1775.2565384615391</v>
      </c>
      <c r="AY236">
        <v>5186.1499999999996</v>
      </c>
      <c r="AZ236">
        <f t="shared" si="180"/>
        <v>0.6576927897454683</v>
      </c>
      <c r="BA236">
        <v>-1.2178614706108291</v>
      </c>
      <c r="BB236" t="s">
        <v>431</v>
      </c>
      <c r="BC236" t="s">
        <v>431</v>
      </c>
      <c r="BD236">
        <v>0</v>
      </c>
      <c r="BE236">
        <v>0</v>
      </c>
      <c r="BF236" t="e">
        <f t="shared" si="181"/>
        <v>#DIV/0!</v>
      </c>
      <c r="BG236">
        <v>0.5</v>
      </c>
      <c r="BH236">
        <f t="shared" si="182"/>
        <v>0.74492207999999982</v>
      </c>
      <c r="BI236">
        <f t="shared" si="183"/>
        <v>-1.2178614706108295</v>
      </c>
      <c r="BJ236" t="e">
        <f t="shared" si="184"/>
        <v>#DIV/0!</v>
      </c>
      <c r="BK236">
        <f t="shared" si="185"/>
        <v>-5.9615525136543508E-16</v>
      </c>
      <c r="BL236" t="e">
        <f t="shared" si="186"/>
        <v>#DIV/0!</v>
      </c>
      <c r="BM236" t="e">
        <f t="shared" si="187"/>
        <v>#DIV/0!</v>
      </c>
      <c r="BN236" t="s">
        <v>431</v>
      </c>
      <c r="BO236">
        <v>0</v>
      </c>
      <c r="BP236" t="e">
        <f t="shared" si="188"/>
        <v>#DIV/0!</v>
      </c>
      <c r="BQ236" t="e">
        <f t="shared" si="189"/>
        <v>#DIV/0!</v>
      </c>
      <c r="BR236" t="e">
        <f t="shared" si="190"/>
        <v>#DIV/0!</v>
      </c>
      <c r="BS236" t="e">
        <f t="shared" si="191"/>
        <v>#DIV/0!</v>
      </c>
      <c r="BT236">
        <f t="shared" si="192"/>
        <v>0</v>
      </c>
      <c r="BU236">
        <f t="shared" si="193"/>
        <v>1.5204667218368122</v>
      </c>
      <c r="BV236" t="e">
        <f t="shared" si="194"/>
        <v>#DIV/0!</v>
      </c>
      <c r="BW236" t="e">
        <f t="shared" si="195"/>
        <v>#DIV/0!</v>
      </c>
      <c r="DF236">
        <f t="shared" si="196"/>
        <v>0.88681199999999982</v>
      </c>
      <c r="DG236">
        <f t="shared" si="197"/>
        <v>0.74492207999999982</v>
      </c>
      <c r="DH236">
        <f t="shared" si="198"/>
        <v>0.84</v>
      </c>
      <c r="DI236">
        <f t="shared" si="199"/>
        <v>0.19</v>
      </c>
      <c r="DJ236">
        <v>1717153623</v>
      </c>
      <c r="DK236">
        <v>427.40061290322558</v>
      </c>
      <c r="DL236">
        <v>426.25674193548389</v>
      </c>
      <c r="DM236">
        <v>17.047477419354841</v>
      </c>
      <c r="DN236">
        <v>16.290729032258071</v>
      </c>
      <c r="DO236">
        <v>426.83361290322563</v>
      </c>
      <c r="DP236">
        <v>17.02047741935484</v>
      </c>
      <c r="DQ236">
        <v>500.271064516129</v>
      </c>
      <c r="DR236">
        <v>100.55732258064511</v>
      </c>
      <c r="DS236">
        <v>9.9957396774193547E-2</v>
      </c>
      <c r="DT236">
        <v>23.16418387096774</v>
      </c>
      <c r="DU236">
        <v>22.71988064516129</v>
      </c>
      <c r="DV236">
        <v>999.90000000000032</v>
      </c>
      <c r="DW236">
        <v>0</v>
      </c>
      <c r="DX236">
        <v>0</v>
      </c>
      <c r="DY236">
        <v>10015.724838709681</v>
      </c>
      <c r="DZ236">
        <v>0</v>
      </c>
      <c r="EA236">
        <v>0.27698600000000012</v>
      </c>
      <c r="EB236">
        <v>1.126834193548387</v>
      </c>
      <c r="EC236">
        <v>434.79561290322602</v>
      </c>
      <c r="ED236">
        <v>433.31577419354829</v>
      </c>
      <c r="EE236">
        <v>0.7562723548387098</v>
      </c>
      <c r="EF236">
        <v>426.25674193548389</v>
      </c>
      <c r="EG236">
        <v>16.290729032258071</v>
      </c>
      <c r="EH236">
        <v>1.714200322580645</v>
      </c>
      <c r="EI236">
        <v>1.638151290322581</v>
      </c>
      <c r="EJ236">
        <v>15.02561935483871</v>
      </c>
      <c r="EK236">
        <v>14.32242903225807</v>
      </c>
      <c r="EL236">
        <v>0.88681199999999982</v>
      </c>
      <c r="EM236">
        <v>0</v>
      </c>
      <c r="EN236">
        <v>0</v>
      </c>
      <c r="EO236">
        <v>0</v>
      </c>
      <c r="EP236">
        <v>1775.2206451612899</v>
      </c>
      <c r="EQ236">
        <v>0.88681199999999982</v>
      </c>
      <c r="ER236">
        <v>18.042838709677419</v>
      </c>
      <c r="ES236">
        <v>0.13219354838709679</v>
      </c>
      <c r="ET236">
        <v>35.098580645161292</v>
      </c>
      <c r="EU236">
        <v>38.41706451612901</v>
      </c>
      <c r="EV236">
        <v>36.800161290322578</v>
      </c>
      <c r="EW236">
        <v>38.648999999999987</v>
      </c>
      <c r="EX236">
        <v>38.118741935483882</v>
      </c>
      <c r="EY236">
        <v>0</v>
      </c>
      <c r="EZ236">
        <v>0</v>
      </c>
      <c r="FA236">
        <v>0</v>
      </c>
      <c r="FB236">
        <v>299.60000014305109</v>
      </c>
      <c r="FC236">
        <v>0</v>
      </c>
      <c r="FD236">
        <v>1775.2565384615391</v>
      </c>
      <c r="FE236">
        <v>3.9039316298386471</v>
      </c>
      <c r="FF236">
        <v>3.1927863158945069</v>
      </c>
      <c r="FG236">
        <v>18.247653846153849</v>
      </c>
      <c r="FH236">
        <v>15</v>
      </c>
      <c r="FI236">
        <v>1717153649</v>
      </c>
      <c r="FJ236" t="s">
        <v>1306</v>
      </c>
      <c r="FK236">
        <v>1717153647.5</v>
      </c>
      <c r="FL236">
        <v>1717153649</v>
      </c>
      <c r="FM236">
        <v>221</v>
      </c>
      <c r="FN236">
        <v>1.7000000000000001E-2</v>
      </c>
      <c r="FO236">
        <v>0</v>
      </c>
      <c r="FP236">
        <v>0.56699999999999995</v>
      </c>
      <c r="FQ236">
        <v>2.7E-2</v>
      </c>
      <c r="FR236">
        <v>426</v>
      </c>
      <c r="FS236">
        <v>16</v>
      </c>
      <c r="FT236">
        <v>0.26</v>
      </c>
      <c r="FU236">
        <v>7.0000000000000007E-2</v>
      </c>
      <c r="FV236">
        <v>1.129775609756098</v>
      </c>
      <c r="FW236">
        <v>-2.8086480836237271E-2</v>
      </c>
      <c r="FX236">
        <v>1.1641105690670809E-2</v>
      </c>
      <c r="FY236">
        <v>1</v>
      </c>
      <c r="FZ236">
        <v>427.38343468248928</v>
      </c>
      <c r="GA236">
        <v>4.7386056374804433E-2</v>
      </c>
      <c r="GB236">
        <v>6.8492556385865034E-3</v>
      </c>
      <c r="GC236">
        <v>1</v>
      </c>
      <c r="GD236">
        <v>0.75615399999999999</v>
      </c>
      <c r="GE236">
        <v>-2.666487804877599E-3</v>
      </c>
      <c r="GF236">
        <v>8.620070737076032E-4</v>
      </c>
      <c r="GG236">
        <v>1</v>
      </c>
      <c r="GH236">
        <v>3</v>
      </c>
      <c r="GI236">
        <v>3</v>
      </c>
      <c r="GJ236" t="s">
        <v>433</v>
      </c>
      <c r="GK236">
        <v>2.9929100000000002</v>
      </c>
      <c r="GL236">
        <v>2.74654</v>
      </c>
      <c r="GM236">
        <v>9.49377E-2</v>
      </c>
      <c r="GN236">
        <v>9.4781599999999994E-2</v>
      </c>
      <c r="GO236">
        <v>9.2108899999999994E-2</v>
      </c>
      <c r="GP236">
        <v>8.8961299999999993E-2</v>
      </c>
      <c r="GQ236">
        <v>27074.9</v>
      </c>
      <c r="GR236">
        <v>24353.599999999999</v>
      </c>
      <c r="GS236">
        <v>30143.3</v>
      </c>
      <c r="GT236">
        <v>27664.3</v>
      </c>
      <c r="GU236">
        <v>36034.699999999997</v>
      </c>
      <c r="GV236">
        <v>35167.300000000003</v>
      </c>
      <c r="GW236">
        <v>42786.1</v>
      </c>
      <c r="GX236">
        <v>41469</v>
      </c>
      <c r="GY236">
        <v>1.7800199999999999</v>
      </c>
      <c r="GZ236">
        <v>1.9515499999999999</v>
      </c>
      <c r="HA236">
        <v>4.76018E-2</v>
      </c>
      <c r="HB236">
        <v>0</v>
      </c>
      <c r="HC236">
        <v>21.927700000000002</v>
      </c>
      <c r="HD236">
        <v>999.9</v>
      </c>
      <c r="HE236">
        <v>58</v>
      </c>
      <c r="HF236">
        <v>25.9</v>
      </c>
      <c r="HG236">
        <v>19.349399999999999</v>
      </c>
      <c r="HH236">
        <v>60.153300000000002</v>
      </c>
      <c r="HI236">
        <v>11.754799999999999</v>
      </c>
      <c r="HJ236">
        <v>1</v>
      </c>
      <c r="HK236">
        <v>-0.119949</v>
      </c>
      <c r="HL236">
        <v>0.20333899999999999</v>
      </c>
      <c r="HM236">
        <v>20.3642</v>
      </c>
      <c r="HN236">
        <v>5.2238800000000003</v>
      </c>
      <c r="HO236">
        <v>12.0099</v>
      </c>
      <c r="HP236">
        <v>4.9752999999999998</v>
      </c>
      <c r="HQ236">
        <v>3.2919800000000001</v>
      </c>
      <c r="HR236">
        <v>9999</v>
      </c>
      <c r="HS236">
        <v>9999</v>
      </c>
      <c r="HT236">
        <v>9999</v>
      </c>
      <c r="HU236">
        <v>999.9</v>
      </c>
      <c r="HV236">
        <v>1.86781</v>
      </c>
      <c r="HW236">
        <v>1.8589899999999999</v>
      </c>
      <c r="HX236">
        <v>1.8583000000000001</v>
      </c>
      <c r="HY236">
        <v>1.8603799999999999</v>
      </c>
      <c r="HZ236">
        <v>1.8647499999999999</v>
      </c>
      <c r="IA236">
        <v>1.8643099999999999</v>
      </c>
      <c r="IB236">
        <v>1.86646</v>
      </c>
      <c r="IC236">
        <v>1.8633999999999999</v>
      </c>
      <c r="ID236">
        <v>5</v>
      </c>
      <c r="IE236">
        <v>0</v>
      </c>
      <c r="IF236">
        <v>0</v>
      </c>
      <c r="IG236">
        <v>0</v>
      </c>
      <c r="IH236" t="s">
        <v>434</v>
      </c>
      <c r="II236" t="s">
        <v>435</v>
      </c>
      <c r="IJ236" t="s">
        <v>436</v>
      </c>
      <c r="IK236" t="s">
        <v>436</v>
      </c>
      <c r="IL236" t="s">
        <v>436</v>
      </c>
      <c r="IM236" t="s">
        <v>436</v>
      </c>
      <c r="IN236">
        <v>0</v>
      </c>
      <c r="IO236">
        <v>100</v>
      </c>
      <c r="IP236">
        <v>100</v>
      </c>
      <c r="IQ236">
        <v>0.56699999999999995</v>
      </c>
      <c r="IR236">
        <v>2.7E-2</v>
      </c>
      <c r="IS236">
        <v>0.54994999999996708</v>
      </c>
      <c r="IT236">
        <v>0</v>
      </c>
      <c r="IU236">
        <v>0</v>
      </c>
      <c r="IV236">
        <v>0</v>
      </c>
      <c r="IW236">
        <v>2.6524999999995909E-2</v>
      </c>
      <c r="IX236">
        <v>0</v>
      </c>
      <c r="IY236">
        <v>0</v>
      </c>
      <c r="IZ236">
        <v>0</v>
      </c>
      <c r="JA236">
        <v>-1</v>
      </c>
      <c r="JB236">
        <v>-1</v>
      </c>
      <c r="JC236">
        <v>-1</v>
      </c>
      <c r="JD236">
        <v>-1</v>
      </c>
      <c r="JE236">
        <v>4.7</v>
      </c>
      <c r="JF236">
        <v>4.7</v>
      </c>
      <c r="JG236">
        <v>0.150146</v>
      </c>
      <c r="JH236">
        <v>4.99756</v>
      </c>
      <c r="JI236">
        <v>1.4489700000000001</v>
      </c>
      <c r="JJ236">
        <v>2.3156699999999999</v>
      </c>
      <c r="JK236">
        <v>1.3964799999999999</v>
      </c>
      <c r="JL236">
        <v>2.3278799999999999</v>
      </c>
      <c r="JM236">
        <v>31.215599999999998</v>
      </c>
      <c r="JN236">
        <v>24.253900000000002</v>
      </c>
      <c r="JO236">
        <v>2</v>
      </c>
      <c r="JP236">
        <v>358.70600000000002</v>
      </c>
      <c r="JQ236">
        <v>509.50799999999998</v>
      </c>
      <c r="JR236">
        <v>21.9998</v>
      </c>
      <c r="JS236">
        <v>25.494499999999999</v>
      </c>
      <c r="JT236">
        <v>30.0001</v>
      </c>
      <c r="JU236">
        <v>25.740300000000001</v>
      </c>
      <c r="JV236">
        <v>25.764299999999999</v>
      </c>
      <c r="JW236">
        <v>-1</v>
      </c>
      <c r="JX236">
        <v>21.246500000000001</v>
      </c>
      <c r="JY236">
        <v>83.718500000000006</v>
      </c>
      <c r="JZ236">
        <v>22</v>
      </c>
      <c r="KA236">
        <v>400</v>
      </c>
      <c r="KB236">
        <v>16.2745</v>
      </c>
      <c r="KC236">
        <v>101.102</v>
      </c>
      <c r="KD236">
        <v>100.759</v>
      </c>
    </row>
    <row r="237" spans="1:290" x14ac:dyDescent="0.35">
      <c r="A237">
        <v>219</v>
      </c>
      <c r="B237">
        <v>1717153931</v>
      </c>
      <c r="C237">
        <v>71101</v>
      </c>
      <c r="D237" t="s">
        <v>1307</v>
      </c>
      <c r="E237" t="s">
        <v>1308</v>
      </c>
      <c r="F237">
        <v>15</v>
      </c>
      <c r="G237">
        <v>1717153923</v>
      </c>
      <c r="H237">
        <f t="shared" si="150"/>
        <v>6.5028135636491019E-4</v>
      </c>
      <c r="I237">
        <f t="shared" si="151"/>
        <v>0.65028135636491013</v>
      </c>
      <c r="J237">
        <f t="shared" si="152"/>
        <v>-1.2467219394012279</v>
      </c>
      <c r="K237">
        <f t="shared" si="153"/>
        <v>427.50819354838711</v>
      </c>
      <c r="L237">
        <f t="shared" si="154"/>
        <v>454.08457677030691</v>
      </c>
      <c r="M237">
        <f t="shared" si="155"/>
        <v>45.704823341018717</v>
      </c>
      <c r="N237">
        <f t="shared" si="156"/>
        <v>43.029839511265166</v>
      </c>
      <c r="O237">
        <f t="shared" si="157"/>
        <v>5.834559735422621E-2</v>
      </c>
      <c r="P237">
        <f t="shared" si="158"/>
        <v>2.9408569497166388</v>
      </c>
      <c r="Q237">
        <f t="shared" si="159"/>
        <v>5.7710071049216188E-2</v>
      </c>
      <c r="R237">
        <f t="shared" si="160"/>
        <v>3.6125316983960383E-2</v>
      </c>
      <c r="S237">
        <f t="shared" si="161"/>
        <v>0.16849427999999997</v>
      </c>
      <c r="T237">
        <f t="shared" si="162"/>
        <v>23.005427004012674</v>
      </c>
      <c r="U237">
        <f t="shared" si="163"/>
        <v>23.005427004012674</v>
      </c>
      <c r="V237">
        <f t="shared" si="164"/>
        <v>2.8206480633682531</v>
      </c>
      <c r="W237">
        <f t="shared" si="165"/>
        <v>60.082637861454259</v>
      </c>
      <c r="X237">
        <f t="shared" si="166"/>
        <v>1.712023603060391</v>
      </c>
      <c r="Y237">
        <f t="shared" si="167"/>
        <v>2.8494481334327899</v>
      </c>
      <c r="Z237">
        <f t="shared" si="168"/>
        <v>1.1086244603078621</v>
      </c>
      <c r="AA237">
        <f t="shared" si="169"/>
        <v>-28.67740781569254</v>
      </c>
      <c r="AB237">
        <f t="shared" si="170"/>
        <v>26.628626539628236</v>
      </c>
      <c r="AC237">
        <f t="shared" si="171"/>
        <v>1.878688194336902</v>
      </c>
      <c r="AD237">
        <f t="shared" si="172"/>
        <v>-1.5988017274004562E-3</v>
      </c>
      <c r="AE237">
        <f t="shared" si="173"/>
        <v>-1.2306041407930277</v>
      </c>
      <c r="AF237">
        <f t="shared" si="174"/>
        <v>0.65021513213304361</v>
      </c>
      <c r="AG237">
        <f t="shared" si="175"/>
        <v>-1.2467219394012279</v>
      </c>
      <c r="AH237">
        <v>433.42220188267561</v>
      </c>
      <c r="AI237">
        <v>434.94079393939393</v>
      </c>
      <c r="AJ237">
        <v>2.4942161747284542E-4</v>
      </c>
      <c r="AK237">
        <v>67.043692174298116</v>
      </c>
      <c r="AL237">
        <f t="shared" si="176"/>
        <v>0.65028135636491013</v>
      </c>
      <c r="AM237">
        <v>16.24306771790183</v>
      </c>
      <c r="AN237">
        <v>17.009726666666658</v>
      </c>
      <c r="AO237">
        <v>-6.0480318227153115E-7</v>
      </c>
      <c r="AP237">
        <v>77.960736627004479</v>
      </c>
      <c r="AQ237">
        <v>122</v>
      </c>
      <c r="AR237">
        <v>24</v>
      </c>
      <c r="AS237">
        <f t="shared" si="177"/>
        <v>1</v>
      </c>
      <c r="AT237">
        <f t="shared" si="178"/>
        <v>0</v>
      </c>
      <c r="AU237">
        <f t="shared" si="179"/>
        <v>53904.30175571431</v>
      </c>
      <c r="AV237" t="s">
        <v>1309</v>
      </c>
      <c r="AW237">
        <v>10256.700000000001</v>
      </c>
      <c r="AX237">
        <v>1779.8420000000001</v>
      </c>
      <c r="AY237">
        <v>5208.3900000000003</v>
      </c>
      <c r="AZ237">
        <f t="shared" si="180"/>
        <v>0.65827405397829275</v>
      </c>
      <c r="BA237">
        <v>-1.246721939401181</v>
      </c>
      <c r="BB237" t="s">
        <v>431</v>
      </c>
      <c r="BC237" t="s">
        <v>431</v>
      </c>
      <c r="BD237">
        <v>0</v>
      </c>
      <c r="BE237">
        <v>0</v>
      </c>
      <c r="BF237" t="e">
        <f t="shared" si="181"/>
        <v>#DIV/0!</v>
      </c>
      <c r="BG237">
        <v>0.5</v>
      </c>
      <c r="BH237">
        <f t="shared" si="182"/>
        <v>0.74492207999999982</v>
      </c>
      <c r="BI237">
        <f t="shared" si="183"/>
        <v>-1.2467219394012279</v>
      </c>
      <c r="BJ237" t="e">
        <f t="shared" si="184"/>
        <v>#DIV/0!</v>
      </c>
      <c r="BK237">
        <f t="shared" si="185"/>
        <v>-6.28943790190534E-14</v>
      </c>
      <c r="BL237" t="e">
        <f t="shared" si="186"/>
        <v>#DIV/0!</v>
      </c>
      <c r="BM237" t="e">
        <f t="shared" si="187"/>
        <v>#DIV/0!</v>
      </c>
      <c r="BN237" t="s">
        <v>431</v>
      </c>
      <c r="BO237">
        <v>0</v>
      </c>
      <c r="BP237" t="e">
        <f t="shared" si="188"/>
        <v>#DIV/0!</v>
      </c>
      <c r="BQ237" t="e">
        <f t="shared" si="189"/>
        <v>#DIV/0!</v>
      </c>
      <c r="BR237" t="e">
        <f t="shared" si="190"/>
        <v>#DIV/0!</v>
      </c>
      <c r="BS237" t="e">
        <f t="shared" si="191"/>
        <v>#DIV/0!</v>
      </c>
      <c r="BT237">
        <f t="shared" si="192"/>
        <v>0</v>
      </c>
      <c r="BU237">
        <f t="shared" si="193"/>
        <v>1.5191241306815597</v>
      </c>
      <c r="BV237" t="e">
        <f t="shared" si="194"/>
        <v>#DIV/0!</v>
      </c>
      <c r="BW237" t="e">
        <f t="shared" si="195"/>
        <v>#DIV/0!</v>
      </c>
      <c r="DF237">
        <f t="shared" si="196"/>
        <v>0.88681199999999982</v>
      </c>
      <c r="DG237">
        <f t="shared" si="197"/>
        <v>0.74492207999999982</v>
      </c>
      <c r="DH237">
        <f t="shared" si="198"/>
        <v>0.84</v>
      </c>
      <c r="DI237">
        <f t="shared" si="199"/>
        <v>0.19</v>
      </c>
      <c r="DJ237">
        <v>1717153923</v>
      </c>
      <c r="DK237">
        <v>427.50819354838711</v>
      </c>
      <c r="DL237">
        <v>426.36564516129027</v>
      </c>
      <c r="DM237">
        <v>17.009222580645162</v>
      </c>
      <c r="DN237">
        <v>16.242645161290319</v>
      </c>
      <c r="DO237">
        <v>426.9581935483871</v>
      </c>
      <c r="DP237">
        <v>16.984222580645159</v>
      </c>
      <c r="DQ237">
        <v>500.26687096774191</v>
      </c>
      <c r="DR237">
        <v>100.55274193548389</v>
      </c>
      <c r="DS237">
        <v>9.9924283870967731E-2</v>
      </c>
      <c r="DT237">
        <v>23.173380645161291</v>
      </c>
      <c r="DU237">
        <v>22.719874193548389</v>
      </c>
      <c r="DV237">
        <v>999.90000000000032</v>
      </c>
      <c r="DW237">
        <v>0</v>
      </c>
      <c r="DX237">
        <v>0</v>
      </c>
      <c r="DY237">
        <v>10009.2735483871</v>
      </c>
      <c r="DZ237">
        <v>0</v>
      </c>
      <c r="EA237">
        <v>0.27698600000000012</v>
      </c>
      <c r="EB237">
        <v>1.159542903225806</v>
      </c>
      <c r="EC237">
        <v>434.92354838709679</v>
      </c>
      <c r="ED237">
        <v>433.4052580645162</v>
      </c>
      <c r="EE237">
        <v>0.76810496774193537</v>
      </c>
      <c r="EF237">
        <v>426.36564516129027</v>
      </c>
      <c r="EG237">
        <v>16.242645161290319</v>
      </c>
      <c r="EH237">
        <v>1.710477741935484</v>
      </c>
      <c r="EI237">
        <v>1.6332435483870971</v>
      </c>
      <c r="EJ237">
        <v>14.991845161290319</v>
      </c>
      <c r="EK237">
        <v>14.276074193548389</v>
      </c>
      <c r="EL237">
        <v>0.88681199999999982</v>
      </c>
      <c r="EM237">
        <v>0</v>
      </c>
      <c r="EN237">
        <v>0</v>
      </c>
      <c r="EO237">
        <v>0</v>
      </c>
      <c r="EP237">
        <v>1779.7370967741931</v>
      </c>
      <c r="EQ237">
        <v>0.88681199999999982</v>
      </c>
      <c r="ER237">
        <v>17.866645161290329</v>
      </c>
      <c r="ES237">
        <v>0.42835483870967739</v>
      </c>
      <c r="ET237">
        <v>35.033999999999999</v>
      </c>
      <c r="EU237">
        <v>38.090451612903223</v>
      </c>
      <c r="EV237">
        <v>36.661161290322582</v>
      </c>
      <c r="EW237">
        <v>38.267870967741921</v>
      </c>
      <c r="EX237">
        <v>37.832387096774191</v>
      </c>
      <c r="EY237">
        <v>0</v>
      </c>
      <c r="EZ237">
        <v>0</v>
      </c>
      <c r="FA237">
        <v>0</v>
      </c>
      <c r="FB237">
        <v>299.39999985694891</v>
      </c>
      <c r="FC237">
        <v>0</v>
      </c>
      <c r="FD237">
        <v>1779.8420000000001</v>
      </c>
      <c r="FE237">
        <v>3.2453846214548241</v>
      </c>
      <c r="FF237">
        <v>11.21915386205804</v>
      </c>
      <c r="FG237">
        <v>17.9254</v>
      </c>
      <c r="FH237">
        <v>15</v>
      </c>
      <c r="FI237">
        <v>1717153949.5</v>
      </c>
      <c r="FJ237" t="s">
        <v>1310</v>
      </c>
      <c r="FK237">
        <v>1717153949.5</v>
      </c>
      <c r="FL237">
        <v>1717153949</v>
      </c>
      <c r="FM237">
        <v>222</v>
      </c>
      <c r="FN237">
        <v>-1.7000000000000001E-2</v>
      </c>
      <c r="FO237">
        <v>-2E-3</v>
      </c>
      <c r="FP237">
        <v>0.55000000000000004</v>
      </c>
      <c r="FQ237">
        <v>2.5000000000000001E-2</v>
      </c>
      <c r="FR237">
        <v>426</v>
      </c>
      <c r="FS237">
        <v>16</v>
      </c>
      <c r="FT237">
        <v>0.54</v>
      </c>
      <c r="FU237">
        <v>0.12</v>
      </c>
      <c r="FV237">
        <v>1.171241</v>
      </c>
      <c r="FW237">
        <v>-0.25986731707317368</v>
      </c>
      <c r="FX237">
        <v>3.3604820621452522E-2</v>
      </c>
      <c r="FY237">
        <v>1</v>
      </c>
      <c r="FZ237">
        <v>427.52684010403811</v>
      </c>
      <c r="GA237">
        <v>-5.9419612549350631E-2</v>
      </c>
      <c r="GB237">
        <v>1.368328556960792E-2</v>
      </c>
      <c r="GC237">
        <v>1</v>
      </c>
      <c r="GD237">
        <v>0.76813662500000002</v>
      </c>
      <c r="GE237">
        <v>-1.9633508442783681E-3</v>
      </c>
      <c r="GF237">
        <v>7.9936358084104115E-4</v>
      </c>
      <c r="GG237">
        <v>1</v>
      </c>
      <c r="GH237">
        <v>3</v>
      </c>
      <c r="GI237">
        <v>3</v>
      </c>
      <c r="GJ237" t="s">
        <v>433</v>
      </c>
      <c r="GK237">
        <v>2.9929000000000001</v>
      </c>
      <c r="GL237">
        <v>2.7465899999999999</v>
      </c>
      <c r="GM237">
        <v>9.4956600000000002E-2</v>
      </c>
      <c r="GN237">
        <v>9.4793199999999994E-2</v>
      </c>
      <c r="GO237">
        <v>9.1961899999999999E-2</v>
      </c>
      <c r="GP237">
        <v>8.8765999999999998E-2</v>
      </c>
      <c r="GQ237">
        <v>27074.7</v>
      </c>
      <c r="GR237">
        <v>24353.1</v>
      </c>
      <c r="GS237">
        <v>30143.8</v>
      </c>
      <c r="GT237">
        <v>27664.2</v>
      </c>
      <c r="GU237">
        <v>36041.300000000003</v>
      </c>
      <c r="GV237">
        <v>35174.9</v>
      </c>
      <c r="GW237">
        <v>42786.9</v>
      </c>
      <c r="GX237">
        <v>41468.9</v>
      </c>
      <c r="GY237">
        <v>1.7792699999999999</v>
      </c>
      <c r="GZ237">
        <v>1.9512799999999999</v>
      </c>
      <c r="HA237">
        <v>4.7065299999999997E-2</v>
      </c>
      <c r="HB237">
        <v>0</v>
      </c>
      <c r="HC237">
        <v>21.9406</v>
      </c>
      <c r="HD237">
        <v>999.9</v>
      </c>
      <c r="HE237">
        <v>58</v>
      </c>
      <c r="HF237">
        <v>25.9</v>
      </c>
      <c r="HG237">
        <v>19.348299999999998</v>
      </c>
      <c r="HH237">
        <v>60.993299999999998</v>
      </c>
      <c r="HI237">
        <v>10.9415</v>
      </c>
      <c r="HJ237">
        <v>1</v>
      </c>
      <c r="HK237">
        <v>-0.11935</v>
      </c>
      <c r="HL237">
        <v>0.21102899999999999</v>
      </c>
      <c r="HM237">
        <v>20.3644</v>
      </c>
      <c r="HN237">
        <v>5.2226800000000004</v>
      </c>
      <c r="HO237">
        <v>12.0085</v>
      </c>
      <c r="HP237">
        <v>4.9738499999999997</v>
      </c>
      <c r="HQ237">
        <v>3.2919200000000002</v>
      </c>
      <c r="HR237">
        <v>9999</v>
      </c>
      <c r="HS237">
        <v>9999</v>
      </c>
      <c r="HT237">
        <v>9999</v>
      </c>
      <c r="HU237">
        <v>999.9</v>
      </c>
      <c r="HV237">
        <v>1.86781</v>
      </c>
      <c r="HW237">
        <v>1.85903</v>
      </c>
      <c r="HX237">
        <v>1.8583099999999999</v>
      </c>
      <c r="HY237">
        <v>1.8604099999999999</v>
      </c>
      <c r="HZ237">
        <v>1.86476</v>
      </c>
      <c r="IA237">
        <v>1.86432</v>
      </c>
      <c r="IB237">
        <v>1.86649</v>
      </c>
      <c r="IC237">
        <v>1.8634200000000001</v>
      </c>
      <c r="ID237">
        <v>5</v>
      </c>
      <c r="IE237">
        <v>0</v>
      </c>
      <c r="IF237">
        <v>0</v>
      </c>
      <c r="IG237">
        <v>0</v>
      </c>
      <c r="IH237" t="s">
        <v>434</v>
      </c>
      <c r="II237" t="s">
        <v>435</v>
      </c>
      <c r="IJ237" t="s">
        <v>436</v>
      </c>
      <c r="IK237" t="s">
        <v>436</v>
      </c>
      <c r="IL237" t="s">
        <v>436</v>
      </c>
      <c r="IM237" t="s">
        <v>436</v>
      </c>
      <c r="IN237">
        <v>0</v>
      </c>
      <c r="IO237">
        <v>100</v>
      </c>
      <c r="IP237">
        <v>100</v>
      </c>
      <c r="IQ237">
        <v>0.55000000000000004</v>
      </c>
      <c r="IR237">
        <v>2.5000000000000001E-2</v>
      </c>
      <c r="IS237">
        <v>0.56704761904757106</v>
      </c>
      <c r="IT237">
        <v>0</v>
      </c>
      <c r="IU237">
        <v>0</v>
      </c>
      <c r="IV237">
        <v>0</v>
      </c>
      <c r="IW237">
        <v>2.6530000000001049E-2</v>
      </c>
      <c r="IX237">
        <v>0</v>
      </c>
      <c r="IY237">
        <v>0</v>
      </c>
      <c r="IZ237">
        <v>0</v>
      </c>
      <c r="JA237">
        <v>-1</v>
      </c>
      <c r="JB237">
        <v>-1</v>
      </c>
      <c r="JC237">
        <v>-1</v>
      </c>
      <c r="JD237">
        <v>-1</v>
      </c>
      <c r="JE237">
        <v>4.7</v>
      </c>
      <c r="JF237">
        <v>4.7</v>
      </c>
      <c r="JG237">
        <v>0.150146</v>
      </c>
      <c r="JH237">
        <v>4.99756</v>
      </c>
      <c r="JI237">
        <v>1.4477500000000001</v>
      </c>
      <c r="JJ237">
        <v>2.3156699999999999</v>
      </c>
      <c r="JK237">
        <v>1.3952599999999999</v>
      </c>
      <c r="JL237">
        <v>2.4194300000000002</v>
      </c>
      <c r="JM237">
        <v>31.193899999999999</v>
      </c>
      <c r="JN237">
        <v>24.2714</v>
      </c>
      <c r="JO237">
        <v>2</v>
      </c>
      <c r="JP237">
        <v>358.38799999999998</v>
      </c>
      <c r="JQ237">
        <v>509.37799999999999</v>
      </c>
      <c r="JR237">
        <v>22.0001</v>
      </c>
      <c r="JS237">
        <v>25.5031</v>
      </c>
      <c r="JT237">
        <v>30.0001</v>
      </c>
      <c r="JU237">
        <v>25.7468</v>
      </c>
      <c r="JV237">
        <v>25.770800000000001</v>
      </c>
      <c r="JW237">
        <v>-1</v>
      </c>
      <c r="JX237">
        <v>21.536100000000001</v>
      </c>
      <c r="JY237">
        <v>83.619799999999998</v>
      </c>
      <c r="JZ237">
        <v>22</v>
      </c>
      <c r="KA237">
        <v>400</v>
      </c>
      <c r="KB237">
        <v>16.242599999999999</v>
      </c>
      <c r="KC237">
        <v>101.104</v>
      </c>
      <c r="KD237">
        <v>100.758</v>
      </c>
    </row>
    <row r="238" spans="1:290" x14ac:dyDescent="0.35">
      <c r="A238">
        <v>220</v>
      </c>
      <c r="B238">
        <v>1717154231</v>
      </c>
      <c r="C238">
        <v>71401</v>
      </c>
      <c r="D238" t="s">
        <v>1311</v>
      </c>
      <c r="E238" t="s">
        <v>1312</v>
      </c>
      <c r="F238">
        <v>15</v>
      </c>
      <c r="G238">
        <v>1717154223.25</v>
      </c>
      <c r="H238">
        <f t="shared" si="150"/>
        <v>6.4744670088452228E-4</v>
      </c>
      <c r="I238">
        <f t="shared" si="151"/>
        <v>0.64744670088452227</v>
      </c>
      <c r="J238">
        <f t="shared" si="152"/>
        <v>-1.2655753191808632</v>
      </c>
      <c r="K238">
        <f t="shared" si="153"/>
        <v>427.38040000000001</v>
      </c>
      <c r="L238">
        <f t="shared" si="154"/>
        <v>454.66262264244392</v>
      </c>
      <c r="M238">
        <f t="shared" si="155"/>
        <v>45.765083213838913</v>
      </c>
      <c r="N238">
        <f t="shared" si="156"/>
        <v>43.018930072343871</v>
      </c>
      <c r="O238">
        <f t="shared" si="157"/>
        <v>5.8015044939769916E-2</v>
      </c>
      <c r="P238">
        <f t="shared" si="158"/>
        <v>2.9377382144406261</v>
      </c>
      <c r="Q238">
        <f t="shared" si="159"/>
        <v>5.7385998153462243E-2</v>
      </c>
      <c r="R238">
        <f t="shared" si="160"/>
        <v>3.5922197743967842E-2</v>
      </c>
      <c r="S238">
        <f t="shared" si="161"/>
        <v>0.16849427999999997</v>
      </c>
      <c r="T238">
        <f t="shared" si="162"/>
        <v>23.012287720445595</v>
      </c>
      <c r="U238">
        <f t="shared" si="163"/>
        <v>23.012287720445595</v>
      </c>
      <c r="V238">
        <f t="shared" si="164"/>
        <v>2.8218195056815771</v>
      </c>
      <c r="W238">
        <f t="shared" si="165"/>
        <v>60.05012483074227</v>
      </c>
      <c r="X238">
        <f t="shared" si="166"/>
        <v>1.7117477762680715</v>
      </c>
      <c r="Y238">
        <f t="shared" si="167"/>
        <v>2.8505315868914787</v>
      </c>
      <c r="Z238">
        <f t="shared" si="168"/>
        <v>1.1100717294135056</v>
      </c>
      <c r="AA238">
        <f t="shared" si="169"/>
        <v>-28.552399509007433</v>
      </c>
      <c r="AB238">
        <f t="shared" si="170"/>
        <v>26.509895401548896</v>
      </c>
      <c r="AC238">
        <f t="shared" si="171"/>
        <v>1.8724218156608172</v>
      </c>
      <c r="AD238">
        <f t="shared" si="172"/>
        <v>-1.5880117977218333E-3</v>
      </c>
      <c r="AE238">
        <f t="shared" si="173"/>
        <v>-1.2620042126686344</v>
      </c>
      <c r="AF238">
        <f t="shared" si="174"/>
        <v>0.64944032914568717</v>
      </c>
      <c r="AG238">
        <f t="shared" si="175"/>
        <v>-1.2655753191808632</v>
      </c>
      <c r="AH238">
        <v>433.24132437509331</v>
      </c>
      <c r="AI238">
        <v>434.78426666666661</v>
      </c>
      <c r="AJ238">
        <v>-2.0944319941158191E-6</v>
      </c>
      <c r="AK238">
        <v>67.05404643530521</v>
      </c>
      <c r="AL238">
        <f t="shared" si="176"/>
        <v>0.64744670088452227</v>
      </c>
      <c r="AM238">
        <v>16.240744060282481</v>
      </c>
      <c r="AN238">
        <v>17.004059999999999</v>
      </c>
      <c r="AO238">
        <v>-2.716398777595526E-7</v>
      </c>
      <c r="AP238">
        <v>78.084045057906536</v>
      </c>
      <c r="AQ238">
        <v>121</v>
      </c>
      <c r="AR238">
        <v>24</v>
      </c>
      <c r="AS238">
        <f t="shared" si="177"/>
        <v>1</v>
      </c>
      <c r="AT238">
        <f t="shared" si="178"/>
        <v>0</v>
      </c>
      <c r="AU238">
        <f t="shared" si="179"/>
        <v>53811.579977322377</v>
      </c>
      <c r="AV238" t="s">
        <v>1313</v>
      </c>
      <c r="AW238">
        <v>10257</v>
      </c>
      <c r="AX238">
        <v>1785.1464000000001</v>
      </c>
      <c r="AY238">
        <v>5225.97</v>
      </c>
      <c r="AZ238">
        <f t="shared" si="180"/>
        <v>0.65840860165672588</v>
      </c>
      <c r="BA238">
        <v>-1.265575319180817</v>
      </c>
      <c r="BB238" t="s">
        <v>431</v>
      </c>
      <c r="BC238" t="s">
        <v>431</v>
      </c>
      <c r="BD238">
        <v>0</v>
      </c>
      <c r="BE238">
        <v>0</v>
      </c>
      <c r="BF238" t="e">
        <f t="shared" si="181"/>
        <v>#DIV/0!</v>
      </c>
      <c r="BG238">
        <v>0.5</v>
      </c>
      <c r="BH238">
        <f t="shared" si="182"/>
        <v>0.74492207999999982</v>
      </c>
      <c r="BI238">
        <f t="shared" si="183"/>
        <v>-1.2655753191808632</v>
      </c>
      <c r="BJ238" t="e">
        <f t="shared" si="184"/>
        <v>#DIV/0!</v>
      </c>
      <c r="BK238">
        <f t="shared" si="185"/>
        <v>-6.200014614200525E-14</v>
      </c>
      <c r="BL238" t="e">
        <f t="shared" si="186"/>
        <v>#DIV/0!</v>
      </c>
      <c r="BM238" t="e">
        <f t="shared" si="187"/>
        <v>#DIV/0!</v>
      </c>
      <c r="BN238" t="s">
        <v>431</v>
      </c>
      <c r="BO238">
        <v>0</v>
      </c>
      <c r="BP238" t="e">
        <f t="shared" si="188"/>
        <v>#DIV/0!</v>
      </c>
      <c r="BQ238" t="e">
        <f t="shared" si="189"/>
        <v>#DIV/0!</v>
      </c>
      <c r="BR238" t="e">
        <f t="shared" si="190"/>
        <v>#DIV/0!</v>
      </c>
      <c r="BS238" t="e">
        <f t="shared" si="191"/>
        <v>#DIV/0!</v>
      </c>
      <c r="BT238">
        <f t="shared" si="192"/>
        <v>0</v>
      </c>
      <c r="BU238">
        <f t="shared" si="193"/>
        <v>1.5188136933262142</v>
      </c>
      <c r="BV238" t="e">
        <f t="shared" si="194"/>
        <v>#DIV/0!</v>
      </c>
      <c r="BW238" t="e">
        <f t="shared" si="195"/>
        <v>#DIV/0!</v>
      </c>
      <c r="DF238">
        <f t="shared" si="196"/>
        <v>0.88681199999999982</v>
      </c>
      <c r="DG238">
        <f t="shared" si="197"/>
        <v>0.74492207999999982</v>
      </c>
      <c r="DH238">
        <f t="shared" si="198"/>
        <v>0.84</v>
      </c>
      <c r="DI238">
        <f t="shared" si="199"/>
        <v>0.19</v>
      </c>
      <c r="DJ238">
        <v>1717154223.25</v>
      </c>
      <c r="DK238">
        <v>427.38040000000001</v>
      </c>
      <c r="DL238">
        <v>426.19970000000001</v>
      </c>
      <c r="DM238">
        <v>17.005710000000001</v>
      </c>
      <c r="DN238">
        <v>16.240046666666661</v>
      </c>
      <c r="DO238">
        <v>426.84039999999999</v>
      </c>
      <c r="DP238">
        <v>16.979710000000001</v>
      </c>
      <c r="DQ238">
        <v>500.26906666666667</v>
      </c>
      <c r="DR238">
        <v>100.55719999999999</v>
      </c>
      <c r="DS238">
        <v>0.1000366733333333</v>
      </c>
      <c r="DT238">
        <v>23.179670000000002</v>
      </c>
      <c r="DU238">
        <v>22.73049</v>
      </c>
      <c r="DV238">
        <v>999.9000000000002</v>
      </c>
      <c r="DW238">
        <v>0</v>
      </c>
      <c r="DX238">
        <v>0</v>
      </c>
      <c r="DY238">
        <v>9991.0826666666653</v>
      </c>
      <c r="DZ238">
        <v>0</v>
      </c>
      <c r="EA238">
        <v>0.27698600000000012</v>
      </c>
      <c r="EB238">
        <v>1.1907220000000001</v>
      </c>
      <c r="EC238">
        <v>434.78356666666667</v>
      </c>
      <c r="ED238">
        <v>433.23546666666658</v>
      </c>
      <c r="EE238">
        <v>0.76428216666666648</v>
      </c>
      <c r="EF238">
        <v>426.19970000000001</v>
      </c>
      <c r="EG238">
        <v>16.240046666666661</v>
      </c>
      <c r="EH238">
        <v>1.709910333333333</v>
      </c>
      <c r="EI238">
        <v>1.6330553333333331</v>
      </c>
      <c r="EJ238">
        <v>14.98668333333333</v>
      </c>
      <c r="EK238">
        <v>14.27430333333333</v>
      </c>
      <c r="EL238">
        <v>0.88681199999999982</v>
      </c>
      <c r="EM238">
        <v>0</v>
      </c>
      <c r="EN238">
        <v>0</v>
      </c>
      <c r="EO238">
        <v>0</v>
      </c>
      <c r="EP238">
        <v>1785.1036666666671</v>
      </c>
      <c r="EQ238">
        <v>0.88681199999999982</v>
      </c>
      <c r="ER238">
        <v>16.8276</v>
      </c>
      <c r="ES238">
        <v>0.49120000000000003</v>
      </c>
      <c r="ET238">
        <v>35.049633333333333</v>
      </c>
      <c r="EU238">
        <v>37.887266666666662</v>
      </c>
      <c r="EV238">
        <v>36.622733333333343</v>
      </c>
      <c r="EW238">
        <v>38.035166666666662</v>
      </c>
      <c r="EX238">
        <v>37.606066666666663</v>
      </c>
      <c r="EY238">
        <v>0</v>
      </c>
      <c r="EZ238">
        <v>0</v>
      </c>
      <c r="FA238">
        <v>0</v>
      </c>
      <c r="FB238">
        <v>299.20000004768372</v>
      </c>
      <c r="FC238">
        <v>0</v>
      </c>
      <c r="FD238">
        <v>1785.1464000000001</v>
      </c>
      <c r="FE238">
        <v>5.6607692022124718</v>
      </c>
      <c r="FF238">
        <v>-12.74030767505506</v>
      </c>
      <c r="FG238">
        <v>16.842040000000001</v>
      </c>
      <c r="FH238">
        <v>15</v>
      </c>
      <c r="FI238">
        <v>1717154249.5</v>
      </c>
      <c r="FJ238" t="s">
        <v>1314</v>
      </c>
      <c r="FK238">
        <v>1717154249.5</v>
      </c>
      <c r="FL238">
        <v>1717154249</v>
      </c>
      <c r="FM238">
        <v>223</v>
      </c>
      <c r="FN238">
        <v>-0.01</v>
      </c>
      <c r="FO238">
        <v>1E-3</v>
      </c>
      <c r="FP238">
        <v>0.54</v>
      </c>
      <c r="FQ238">
        <v>2.5999999999999999E-2</v>
      </c>
      <c r="FR238">
        <v>426</v>
      </c>
      <c r="FS238">
        <v>16</v>
      </c>
      <c r="FT238">
        <v>0.46</v>
      </c>
      <c r="FU238">
        <v>0.11</v>
      </c>
      <c r="FV238">
        <v>1.1841841463414631</v>
      </c>
      <c r="FW238">
        <v>8.1824320557491684E-2</v>
      </c>
      <c r="FX238">
        <v>1.460997019672922E-2</v>
      </c>
      <c r="FY238">
        <v>1</v>
      </c>
      <c r="FZ238">
        <v>427.39060140886579</v>
      </c>
      <c r="GA238">
        <v>1.070331238599935E-7</v>
      </c>
      <c r="GB238">
        <v>5.9922111993168242E-3</v>
      </c>
      <c r="GC238">
        <v>1</v>
      </c>
      <c r="GD238">
        <v>0.76504114634146325</v>
      </c>
      <c r="GE238">
        <v>-1.4254369337980299E-2</v>
      </c>
      <c r="GF238">
        <v>1.4508022601637961E-3</v>
      </c>
      <c r="GG238">
        <v>1</v>
      </c>
      <c r="GH238">
        <v>3</v>
      </c>
      <c r="GI238">
        <v>3</v>
      </c>
      <c r="GJ238" t="s">
        <v>433</v>
      </c>
      <c r="GK238">
        <v>2.9926900000000001</v>
      </c>
      <c r="GL238">
        <v>2.7465299999999999</v>
      </c>
      <c r="GM238">
        <v>9.4932699999999995E-2</v>
      </c>
      <c r="GN238">
        <v>9.4762299999999994E-2</v>
      </c>
      <c r="GO238">
        <v>9.1948600000000005E-2</v>
      </c>
      <c r="GP238">
        <v>8.8754100000000002E-2</v>
      </c>
      <c r="GQ238">
        <v>27075.1</v>
      </c>
      <c r="GR238">
        <v>24353.3</v>
      </c>
      <c r="GS238">
        <v>30143.5</v>
      </c>
      <c r="GT238">
        <v>27663.5</v>
      </c>
      <c r="GU238">
        <v>36041.599999999999</v>
      </c>
      <c r="GV238">
        <v>35174.699999999997</v>
      </c>
      <c r="GW238">
        <v>42786.5</v>
      </c>
      <c r="GX238">
        <v>41468</v>
      </c>
      <c r="GY238">
        <v>1.7798799999999999</v>
      </c>
      <c r="GZ238">
        <v>1.9513799999999999</v>
      </c>
      <c r="HA238">
        <v>4.7504900000000003E-2</v>
      </c>
      <c r="HB238">
        <v>0</v>
      </c>
      <c r="HC238">
        <v>21.948</v>
      </c>
      <c r="HD238">
        <v>999.9</v>
      </c>
      <c r="HE238">
        <v>58</v>
      </c>
      <c r="HF238">
        <v>25.9</v>
      </c>
      <c r="HG238">
        <v>19.346699999999998</v>
      </c>
      <c r="HH238">
        <v>60.933300000000003</v>
      </c>
      <c r="HI238">
        <v>11.867000000000001</v>
      </c>
      <c r="HJ238">
        <v>1</v>
      </c>
      <c r="HK238">
        <v>-0.119284</v>
      </c>
      <c r="HL238">
        <v>0.21937400000000001</v>
      </c>
      <c r="HM238">
        <v>20.364000000000001</v>
      </c>
      <c r="HN238">
        <v>5.2238800000000003</v>
      </c>
      <c r="HO238">
        <v>12.008900000000001</v>
      </c>
      <c r="HP238">
        <v>4.9747000000000003</v>
      </c>
      <c r="HQ238">
        <v>3.2919800000000001</v>
      </c>
      <c r="HR238">
        <v>9999</v>
      </c>
      <c r="HS238">
        <v>9999</v>
      </c>
      <c r="HT238">
        <v>9999</v>
      </c>
      <c r="HU238">
        <v>999.9</v>
      </c>
      <c r="HV238">
        <v>1.86782</v>
      </c>
      <c r="HW238">
        <v>1.8590100000000001</v>
      </c>
      <c r="HX238">
        <v>1.85829</v>
      </c>
      <c r="HY238">
        <v>1.8603799999999999</v>
      </c>
      <c r="HZ238">
        <v>1.8647499999999999</v>
      </c>
      <c r="IA238">
        <v>1.8643099999999999</v>
      </c>
      <c r="IB238">
        <v>1.8664700000000001</v>
      </c>
      <c r="IC238">
        <v>1.8633999999999999</v>
      </c>
      <c r="ID238">
        <v>5</v>
      </c>
      <c r="IE238">
        <v>0</v>
      </c>
      <c r="IF238">
        <v>0</v>
      </c>
      <c r="IG238">
        <v>0</v>
      </c>
      <c r="IH238" t="s">
        <v>434</v>
      </c>
      <c r="II238" t="s">
        <v>435</v>
      </c>
      <c r="IJ238" t="s">
        <v>436</v>
      </c>
      <c r="IK238" t="s">
        <v>436</v>
      </c>
      <c r="IL238" t="s">
        <v>436</v>
      </c>
      <c r="IM238" t="s">
        <v>436</v>
      </c>
      <c r="IN238">
        <v>0</v>
      </c>
      <c r="IO238">
        <v>100</v>
      </c>
      <c r="IP238">
        <v>100</v>
      </c>
      <c r="IQ238">
        <v>0.54</v>
      </c>
      <c r="IR238">
        <v>2.5999999999999999E-2</v>
      </c>
      <c r="IS238">
        <v>0.550047619047632</v>
      </c>
      <c r="IT238">
        <v>0</v>
      </c>
      <c r="IU238">
        <v>0</v>
      </c>
      <c r="IV238">
        <v>0</v>
      </c>
      <c r="IW238">
        <v>2.4630000000005481E-2</v>
      </c>
      <c r="IX238">
        <v>0</v>
      </c>
      <c r="IY238">
        <v>0</v>
      </c>
      <c r="IZ238">
        <v>0</v>
      </c>
      <c r="JA238">
        <v>-1</v>
      </c>
      <c r="JB238">
        <v>-1</v>
      </c>
      <c r="JC238">
        <v>-1</v>
      </c>
      <c r="JD238">
        <v>-1</v>
      </c>
      <c r="JE238">
        <v>4.7</v>
      </c>
      <c r="JF238">
        <v>4.7</v>
      </c>
      <c r="JG238">
        <v>0.150146</v>
      </c>
      <c r="JH238">
        <v>4.99756</v>
      </c>
      <c r="JI238">
        <v>1.4477500000000001</v>
      </c>
      <c r="JJ238">
        <v>2.3156699999999999</v>
      </c>
      <c r="JK238">
        <v>1.3964799999999999</v>
      </c>
      <c r="JL238">
        <v>2.4621599999999999</v>
      </c>
      <c r="JM238">
        <v>31.193899999999999</v>
      </c>
      <c r="JN238">
        <v>24.262599999999999</v>
      </c>
      <c r="JO238">
        <v>2</v>
      </c>
      <c r="JP238">
        <v>358.68599999999998</v>
      </c>
      <c r="JQ238">
        <v>509.46600000000001</v>
      </c>
      <c r="JR238">
        <v>21.999700000000001</v>
      </c>
      <c r="JS238">
        <v>25.505199999999999</v>
      </c>
      <c r="JT238">
        <v>30.0001</v>
      </c>
      <c r="JU238">
        <v>25.749099999999999</v>
      </c>
      <c r="JV238">
        <v>25.7729</v>
      </c>
      <c r="JW238">
        <v>-1</v>
      </c>
      <c r="JX238">
        <v>21.421099999999999</v>
      </c>
      <c r="JY238">
        <v>83.607100000000003</v>
      </c>
      <c r="JZ238">
        <v>22</v>
      </c>
      <c r="KA238">
        <v>400</v>
      </c>
      <c r="KB238">
        <v>16.254300000000001</v>
      </c>
      <c r="KC238">
        <v>101.10299999999999</v>
      </c>
      <c r="KD238">
        <v>100.756</v>
      </c>
    </row>
    <row r="239" spans="1:290" x14ac:dyDescent="0.35">
      <c r="A239">
        <v>221</v>
      </c>
      <c r="B239">
        <v>1717154531</v>
      </c>
      <c r="C239">
        <v>71701</v>
      </c>
      <c r="D239" t="s">
        <v>1315</v>
      </c>
      <c r="E239" t="s">
        <v>1316</v>
      </c>
      <c r="F239">
        <v>15</v>
      </c>
      <c r="G239">
        <v>1717154523.25</v>
      </c>
      <c r="H239">
        <f t="shared" si="150"/>
        <v>6.4639466062175728E-4</v>
      </c>
      <c r="I239">
        <f t="shared" si="151"/>
        <v>0.64639466062175732</v>
      </c>
      <c r="J239">
        <f t="shared" si="152"/>
        <v>-1.2537428704321369</v>
      </c>
      <c r="K239">
        <f t="shared" si="153"/>
        <v>427.06569999999999</v>
      </c>
      <c r="L239">
        <f t="shared" si="154"/>
        <v>453.99607761543848</v>
      </c>
      <c r="M239">
        <f t="shared" si="155"/>
        <v>45.697526888415481</v>
      </c>
      <c r="N239">
        <f t="shared" si="156"/>
        <v>42.986817003738643</v>
      </c>
      <c r="O239">
        <f t="shared" si="157"/>
        <v>5.8111029820452222E-2</v>
      </c>
      <c r="P239">
        <f t="shared" si="158"/>
        <v>2.9384094684913613</v>
      </c>
      <c r="Q239">
        <f t="shared" si="159"/>
        <v>5.7480054516370171E-2</v>
      </c>
      <c r="R239">
        <f t="shared" si="160"/>
        <v>3.5981153695831318E-2</v>
      </c>
      <c r="S239">
        <f t="shared" si="161"/>
        <v>0.16849427999999997</v>
      </c>
      <c r="T239">
        <f t="shared" si="162"/>
        <v>23.015467290763578</v>
      </c>
      <c r="U239">
        <f t="shared" si="163"/>
        <v>23.015467290763578</v>
      </c>
      <c r="V239">
        <f t="shared" si="164"/>
        <v>2.8223625500329237</v>
      </c>
      <c r="W239">
        <f t="shared" si="165"/>
        <v>60.186969667247105</v>
      </c>
      <c r="X239">
        <f t="shared" si="166"/>
        <v>1.7159462232020859</v>
      </c>
      <c r="Y239">
        <f t="shared" si="167"/>
        <v>2.8510261152687333</v>
      </c>
      <c r="Z239">
        <f t="shared" si="168"/>
        <v>1.1064163268308378</v>
      </c>
      <c r="AA239">
        <f t="shared" si="169"/>
        <v>-28.506004533419496</v>
      </c>
      <c r="AB239">
        <f t="shared" si="170"/>
        <v>26.466911993621789</v>
      </c>
      <c r="AC239">
        <f t="shared" si="171"/>
        <v>1.8690160847925279</v>
      </c>
      <c r="AD239">
        <f t="shared" si="172"/>
        <v>-1.5821750051792094E-3</v>
      </c>
      <c r="AE239">
        <f t="shared" si="173"/>
        <v>-1.2377511480875505</v>
      </c>
      <c r="AF239">
        <f t="shared" si="174"/>
        <v>0.6472497658691948</v>
      </c>
      <c r="AG239">
        <f t="shared" si="175"/>
        <v>-1.2537428704321369</v>
      </c>
      <c r="AH239">
        <v>432.94937775366469</v>
      </c>
      <c r="AI239">
        <v>434.47836363636361</v>
      </c>
      <c r="AJ239">
        <v>-7.8229740143005925E-5</v>
      </c>
      <c r="AK239">
        <v>67.054503479968304</v>
      </c>
      <c r="AL239">
        <f t="shared" si="176"/>
        <v>0.64639466062175732</v>
      </c>
      <c r="AM239">
        <v>16.284931424722359</v>
      </c>
      <c r="AN239">
        <v>17.04697757575757</v>
      </c>
      <c r="AO239">
        <v>-2.1588728274274891E-6</v>
      </c>
      <c r="AP239">
        <v>78.086983117587977</v>
      </c>
      <c r="AQ239">
        <v>121</v>
      </c>
      <c r="AR239">
        <v>24</v>
      </c>
      <c r="AS239">
        <f t="shared" si="177"/>
        <v>1</v>
      </c>
      <c r="AT239">
        <f t="shared" si="178"/>
        <v>0</v>
      </c>
      <c r="AU239">
        <f t="shared" si="179"/>
        <v>53830.762640279696</v>
      </c>
      <c r="AV239" t="s">
        <v>1317</v>
      </c>
      <c r="AW239">
        <v>10258.6</v>
      </c>
      <c r="AX239">
        <v>1791.0173076923079</v>
      </c>
      <c r="AY239">
        <v>5237.5200000000004</v>
      </c>
      <c r="AZ239">
        <f t="shared" si="180"/>
        <v>0.65804096066605799</v>
      </c>
      <c r="BA239">
        <v>-1.2537428704320901</v>
      </c>
      <c r="BB239" t="s">
        <v>431</v>
      </c>
      <c r="BC239" t="s">
        <v>431</v>
      </c>
      <c r="BD239">
        <v>0</v>
      </c>
      <c r="BE239">
        <v>0</v>
      </c>
      <c r="BF239" t="e">
        <f t="shared" si="181"/>
        <v>#DIV/0!</v>
      </c>
      <c r="BG239">
        <v>0.5</v>
      </c>
      <c r="BH239">
        <f t="shared" si="182"/>
        <v>0.74492207999999982</v>
      </c>
      <c r="BI239">
        <f t="shared" si="183"/>
        <v>-1.2537428704321369</v>
      </c>
      <c r="BJ239" t="e">
        <f t="shared" si="184"/>
        <v>#DIV/0!</v>
      </c>
      <c r="BK239">
        <f t="shared" si="185"/>
        <v>-6.28943790190534E-14</v>
      </c>
      <c r="BL239" t="e">
        <f t="shared" si="186"/>
        <v>#DIV/0!</v>
      </c>
      <c r="BM239" t="e">
        <f t="shared" si="187"/>
        <v>#DIV/0!</v>
      </c>
      <c r="BN239" t="s">
        <v>431</v>
      </c>
      <c r="BO239">
        <v>0</v>
      </c>
      <c r="BP239" t="e">
        <f t="shared" si="188"/>
        <v>#DIV/0!</v>
      </c>
      <c r="BQ239" t="e">
        <f t="shared" si="189"/>
        <v>#DIV/0!</v>
      </c>
      <c r="BR239" t="e">
        <f t="shared" si="190"/>
        <v>#DIV/0!</v>
      </c>
      <c r="BS239" t="e">
        <f t="shared" si="191"/>
        <v>#DIV/0!</v>
      </c>
      <c r="BT239">
        <f t="shared" si="192"/>
        <v>0</v>
      </c>
      <c r="BU239">
        <f t="shared" si="193"/>
        <v>1.5196622395478494</v>
      </c>
      <c r="BV239" t="e">
        <f t="shared" si="194"/>
        <v>#DIV/0!</v>
      </c>
      <c r="BW239" t="e">
        <f t="shared" si="195"/>
        <v>#DIV/0!</v>
      </c>
      <c r="DF239">
        <f t="shared" si="196"/>
        <v>0.88681199999999982</v>
      </c>
      <c r="DG239">
        <f t="shared" si="197"/>
        <v>0.74492207999999982</v>
      </c>
      <c r="DH239">
        <f t="shared" si="198"/>
        <v>0.84</v>
      </c>
      <c r="DI239">
        <f t="shared" si="199"/>
        <v>0.19</v>
      </c>
      <c r="DJ239">
        <v>1717154523.25</v>
      </c>
      <c r="DK239">
        <v>427.06569999999999</v>
      </c>
      <c r="DL239">
        <v>425.91273333333339</v>
      </c>
      <c r="DM239">
        <v>17.047593333333339</v>
      </c>
      <c r="DN239">
        <v>16.284553333333331</v>
      </c>
      <c r="DO239">
        <v>426.55770000000012</v>
      </c>
      <c r="DP239">
        <v>17.021593333333339</v>
      </c>
      <c r="DQ239">
        <v>500.27446666666668</v>
      </c>
      <c r="DR239">
        <v>100.5562</v>
      </c>
      <c r="DS239">
        <v>0.1000152</v>
      </c>
      <c r="DT239">
        <v>23.182539999999999</v>
      </c>
      <c r="DU239">
        <v>22.734116666666669</v>
      </c>
      <c r="DV239">
        <v>999.9000000000002</v>
      </c>
      <c r="DW239">
        <v>0</v>
      </c>
      <c r="DX239">
        <v>0</v>
      </c>
      <c r="DY239">
        <v>9995</v>
      </c>
      <c r="DZ239">
        <v>0</v>
      </c>
      <c r="EA239">
        <v>0.27698600000000012</v>
      </c>
      <c r="EB239">
        <v>1.185221333333333</v>
      </c>
      <c r="EC239">
        <v>434.505</v>
      </c>
      <c r="ED239">
        <v>432.96333333333342</v>
      </c>
      <c r="EE239">
        <v>0.76265096666666665</v>
      </c>
      <c r="EF239">
        <v>425.91273333333339</v>
      </c>
      <c r="EG239">
        <v>16.284553333333331</v>
      </c>
      <c r="EH239">
        <v>1.7142029999999999</v>
      </c>
      <c r="EI239">
        <v>1.637513</v>
      </c>
      <c r="EJ239">
        <v>15.025639999999999</v>
      </c>
      <c r="EK239">
        <v>14.316416666666671</v>
      </c>
      <c r="EL239">
        <v>0.88681199999999982</v>
      </c>
      <c r="EM239">
        <v>0</v>
      </c>
      <c r="EN239">
        <v>0</v>
      </c>
      <c r="EO239">
        <v>0</v>
      </c>
      <c r="EP239">
        <v>1790.9606666666671</v>
      </c>
      <c r="EQ239">
        <v>0.88681199999999982</v>
      </c>
      <c r="ER239">
        <v>13.368166666666671</v>
      </c>
      <c r="ES239">
        <v>0.46106666666666662</v>
      </c>
      <c r="ET239">
        <v>35.15186666666667</v>
      </c>
      <c r="EU239">
        <v>37.978899999999982</v>
      </c>
      <c r="EV239">
        <v>36.726899999999993</v>
      </c>
      <c r="EW239">
        <v>38.183133333333323</v>
      </c>
      <c r="EX239">
        <v>37.703899999999997</v>
      </c>
      <c r="EY239">
        <v>0</v>
      </c>
      <c r="EZ239">
        <v>0</v>
      </c>
      <c r="FA239">
        <v>0</v>
      </c>
      <c r="FB239">
        <v>299.60000014305109</v>
      </c>
      <c r="FC239">
        <v>0</v>
      </c>
      <c r="FD239">
        <v>1791.0173076923079</v>
      </c>
      <c r="FE239">
        <v>4.9097435895000974</v>
      </c>
      <c r="FF239">
        <v>-5.1071794413579754</v>
      </c>
      <c r="FG239">
        <v>13.256346153846151</v>
      </c>
      <c r="FH239">
        <v>15</v>
      </c>
      <c r="FI239">
        <v>1717154550</v>
      </c>
      <c r="FJ239" t="s">
        <v>1318</v>
      </c>
      <c r="FK239">
        <v>1717154548</v>
      </c>
      <c r="FL239">
        <v>1717154550</v>
      </c>
      <c r="FM239">
        <v>224</v>
      </c>
      <c r="FN239">
        <v>-3.3000000000000002E-2</v>
      </c>
      <c r="FO239">
        <v>0</v>
      </c>
      <c r="FP239">
        <v>0.50800000000000001</v>
      </c>
      <c r="FQ239">
        <v>2.5999999999999999E-2</v>
      </c>
      <c r="FR239">
        <v>426</v>
      </c>
      <c r="FS239">
        <v>16</v>
      </c>
      <c r="FT239">
        <v>0.48</v>
      </c>
      <c r="FU239">
        <v>0.11</v>
      </c>
      <c r="FV239">
        <v>1.194015</v>
      </c>
      <c r="FW239">
        <v>-0.1561969981238284</v>
      </c>
      <c r="FX239">
        <v>2.264250140775087E-2</v>
      </c>
      <c r="FY239">
        <v>1</v>
      </c>
      <c r="FZ239">
        <v>427.1011304427941</v>
      </c>
      <c r="GA239">
        <v>-0.1422098727171274</v>
      </c>
      <c r="GB239">
        <v>1.294341932093496E-2</v>
      </c>
      <c r="GC239">
        <v>1</v>
      </c>
      <c r="GD239">
        <v>0.76255524999999991</v>
      </c>
      <c r="GE239">
        <v>-2.9334709193240892E-3</v>
      </c>
      <c r="GF239">
        <v>8.591065053297996E-4</v>
      </c>
      <c r="GG239">
        <v>1</v>
      </c>
      <c r="GH239">
        <v>3</v>
      </c>
      <c r="GI239">
        <v>3</v>
      </c>
      <c r="GJ239" t="s">
        <v>433</v>
      </c>
      <c r="GK239">
        <v>2.9925799999999998</v>
      </c>
      <c r="GL239">
        <v>2.7465199999999999</v>
      </c>
      <c r="GM239">
        <v>9.4883800000000004E-2</v>
      </c>
      <c r="GN239">
        <v>9.4717300000000004E-2</v>
      </c>
      <c r="GO239">
        <v>9.2113399999999998E-2</v>
      </c>
      <c r="GP239">
        <v>8.8930999999999996E-2</v>
      </c>
      <c r="GQ239">
        <v>27075.9</v>
      </c>
      <c r="GR239">
        <v>24354.400000000001</v>
      </c>
      <c r="GS239">
        <v>30142.7</v>
      </c>
      <c r="GT239">
        <v>27663.3</v>
      </c>
      <c r="GU239">
        <v>36034.199999999997</v>
      </c>
      <c r="GV239">
        <v>35167.599999999999</v>
      </c>
      <c r="GW239">
        <v>42785.7</v>
      </c>
      <c r="GX239">
        <v>41467.9</v>
      </c>
      <c r="GY239">
        <v>1.7802500000000001</v>
      </c>
      <c r="GZ239">
        <v>1.9515800000000001</v>
      </c>
      <c r="HA239">
        <v>4.9225999999999999E-2</v>
      </c>
      <c r="HB239">
        <v>0</v>
      </c>
      <c r="HC239">
        <v>21.9239</v>
      </c>
      <c r="HD239">
        <v>999.9</v>
      </c>
      <c r="HE239">
        <v>58</v>
      </c>
      <c r="HF239">
        <v>25.9</v>
      </c>
      <c r="HG239">
        <v>19.346900000000002</v>
      </c>
      <c r="HH239">
        <v>60.363300000000002</v>
      </c>
      <c r="HI239">
        <v>11.7067</v>
      </c>
      <c r="HJ239">
        <v>1</v>
      </c>
      <c r="HK239">
        <v>-0.119355</v>
      </c>
      <c r="HL239">
        <v>0.21676200000000001</v>
      </c>
      <c r="HM239">
        <v>20.362400000000001</v>
      </c>
      <c r="HN239">
        <v>5.2222299999999997</v>
      </c>
      <c r="HO239">
        <v>12.0097</v>
      </c>
      <c r="HP239">
        <v>4.9737</v>
      </c>
      <c r="HQ239">
        <v>3.2919</v>
      </c>
      <c r="HR239">
        <v>9999</v>
      </c>
      <c r="HS239">
        <v>9999</v>
      </c>
      <c r="HT239">
        <v>9999</v>
      </c>
      <c r="HU239">
        <v>999.9</v>
      </c>
      <c r="HV239">
        <v>1.86781</v>
      </c>
      <c r="HW239">
        <v>1.85903</v>
      </c>
      <c r="HX239">
        <v>1.8583099999999999</v>
      </c>
      <c r="HY239">
        <v>1.86039</v>
      </c>
      <c r="HZ239">
        <v>1.8647800000000001</v>
      </c>
      <c r="IA239">
        <v>1.86432</v>
      </c>
      <c r="IB239">
        <v>1.86652</v>
      </c>
      <c r="IC239">
        <v>1.86344</v>
      </c>
      <c r="ID239">
        <v>5</v>
      </c>
      <c r="IE239">
        <v>0</v>
      </c>
      <c r="IF239">
        <v>0</v>
      </c>
      <c r="IG239">
        <v>0</v>
      </c>
      <c r="IH239" t="s">
        <v>434</v>
      </c>
      <c r="II239" t="s">
        <v>435</v>
      </c>
      <c r="IJ239" t="s">
        <v>436</v>
      </c>
      <c r="IK239" t="s">
        <v>436</v>
      </c>
      <c r="IL239" t="s">
        <v>436</v>
      </c>
      <c r="IM239" t="s">
        <v>436</v>
      </c>
      <c r="IN239">
        <v>0</v>
      </c>
      <c r="IO239">
        <v>100</v>
      </c>
      <c r="IP239">
        <v>100</v>
      </c>
      <c r="IQ239">
        <v>0.50800000000000001</v>
      </c>
      <c r="IR239">
        <v>2.5999999999999999E-2</v>
      </c>
      <c r="IS239">
        <v>0.54028571428580108</v>
      </c>
      <c r="IT239">
        <v>0</v>
      </c>
      <c r="IU239">
        <v>0</v>
      </c>
      <c r="IV239">
        <v>0</v>
      </c>
      <c r="IW239">
        <v>2.5600000000004289E-2</v>
      </c>
      <c r="IX239">
        <v>0</v>
      </c>
      <c r="IY239">
        <v>0</v>
      </c>
      <c r="IZ239">
        <v>0</v>
      </c>
      <c r="JA239">
        <v>-1</v>
      </c>
      <c r="JB239">
        <v>-1</v>
      </c>
      <c r="JC239">
        <v>-1</v>
      </c>
      <c r="JD239">
        <v>-1</v>
      </c>
      <c r="JE239">
        <v>4.7</v>
      </c>
      <c r="JF239">
        <v>4.7</v>
      </c>
      <c r="JG239">
        <v>0.148926</v>
      </c>
      <c r="JH239">
        <v>4.99756</v>
      </c>
      <c r="JI239">
        <v>1.4477500000000001</v>
      </c>
      <c r="JJ239">
        <v>2.3156699999999999</v>
      </c>
      <c r="JK239">
        <v>1.3952599999999999</v>
      </c>
      <c r="JL239">
        <v>2.5427200000000001</v>
      </c>
      <c r="JM239">
        <v>31.193899999999999</v>
      </c>
      <c r="JN239">
        <v>24.262599999999999</v>
      </c>
      <c r="JO239">
        <v>2</v>
      </c>
      <c r="JP239">
        <v>358.851</v>
      </c>
      <c r="JQ239">
        <v>509.60399999999998</v>
      </c>
      <c r="JR239">
        <v>21.9998</v>
      </c>
      <c r="JS239">
        <v>25.5031</v>
      </c>
      <c r="JT239">
        <v>30.0001</v>
      </c>
      <c r="JU239">
        <v>25.7468</v>
      </c>
      <c r="JV239">
        <v>25.7729</v>
      </c>
      <c r="JW239">
        <v>-1</v>
      </c>
      <c r="JX239">
        <v>21.244700000000002</v>
      </c>
      <c r="JY239">
        <v>83.6126</v>
      </c>
      <c r="JZ239">
        <v>22</v>
      </c>
      <c r="KA239">
        <v>400</v>
      </c>
      <c r="KB239">
        <v>16.2577</v>
      </c>
      <c r="KC239">
        <v>101.1</v>
      </c>
      <c r="KD239">
        <v>100.756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21</v>
      </c>
    </row>
    <row r="12" spans="1:2" x14ac:dyDescent="0.35">
      <c r="A12" t="s">
        <v>22</v>
      </c>
      <c r="B12" t="s">
        <v>23</v>
      </c>
    </row>
    <row r="13" spans="1:2" x14ac:dyDescent="0.35">
      <c r="A13" t="s">
        <v>24</v>
      </c>
      <c r="B13" t="s">
        <v>23</v>
      </c>
    </row>
    <row r="14" spans="1:2" x14ac:dyDescent="0.35">
      <c r="A14" t="s">
        <v>25</v>
      </c>
      <c r="B14" t="s">
        <v>21</v>
      </c>
    </row>
    <row r="15" spans="1:2" x14ac:dyDescent="0.35">
      <c r="A15" t="s">
        <v>26</v>
      </c>
      <c r="B15" t="s">
        <v>11</v>
      </c>
    </row>
    <row r="16" spans="1:2" x14ac:dyDescent="0.35">
      <c r="A16" t="s">
        <v>27</v>
      </c>
      <c r="B1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Jim Stevens</cp:lastModifiedBy>
  <dcterms:created xsi:type="dcterms:W3CDTF">2024-05-30T13:38:47Z</dcterms:created>
  <dcterms:modified xsi:type="dcterms:W3CDTF">2024-06-04T15:01:50Z</dcterms:modified>
</cp:coreProperties>
</file>